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lle\OneDrive\Bureau\03 - Pièces écrites\"/>
    </mc:Choice>
  </mc:AlternateContent>
  <xr:revisionPtr revIDLastSave="0" documentId="13_ncr:1_{17735CB0-ACB5-40AD-801E-F714AE292EDA}" xr6:coauthVersionLast="47" xr6:coauthVersionMax="47" xr10:uidLastSave="{00000000-0000-0000-0000-000000000000}"/>
  <bookViews>
    <workbookView xWindow="-108" yWindow="-108" windowWidth="23256" windowHeight="12456" tabRatio="678" xr2:uid="{FB2F819A-430E-4C49-823D-AD77095A6B4A}"/>
  </bookViews>
  <sheets>
    <sheet name="LOT ELE" sheetId="9" r:id="rId1"/>
  </sheets>
  <definedNames>
    <definedName name="_Toc156015164" localSheetId="0">'LOT ELE'!#REF!</definedName>
    <definedName name="_Toc322606943" localSheetId="0">'LOT ELE'!#REF!</definedName>
    <definedName name="_Toc5097769" localSheetId="0">'LOT ELE'!#REF!</definedName>
    <definedName name="BC" localSheetId="0">#REF!</definedName>
    <definedName name="BC">#REF!</definedName>
    <definedName name="coef" localSheetId="0">#REF!</definedName>
    <definedName name="coef">#REF!</definedName>
    <definedName name="TMO" localSheetId="0">#REF!</definedName>
    <definedName name="TMO">#REF!</definedName>
    <definedName name="_xlnm.Print_Area" localSheetId="0">'LOT ELE'!$A$1:$F$719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9" l="1"/>
  <c r="F12" i="9"/>
  <c r="F11" i="9"/>
  <c r="F15" i="9" s="1"/>
  <c r="F293" i="9"/>
  <c r="F699" i="9"/>
  <c r="F698" i="9"/>
  <c r="F695" i="9"/>
  <c r="F674" i="9"/>
  <c r="F660" i="9"/>
  <c r="F659" i="9"/>
  <c r="F656" i="9"/>
  <c r="F655" i="9"/>
  <c r="F652" i="9"/>
  <c r="F651" i="9"/>
  <c r="F650" i="9"/>
  <c r="F639" i="9"/>
  <c r="F640" i="9"/>
  <c r="F600" i="9"/>
  <c r="F601" i="9"/>
  <c r="F602" i="9"/>
  <c r="F596" i="9"/>
  <c r="F535" i="9"/>
  <c r="F536" i="9"/>
  <c r="F537" i="9"/>
  <c r="F534" i="9"/>
  <c r="F522" i="9"/>
  <c r="F521" i="9"/>
  <c r="F518" i="9"/>
  <c r="F514" i="9"/>
  <c r="F515" i="9"/>
  <c r="F516" i="9"/>
  <c r="F517" i="9"/>
  <c r="F507" i="9"/>
  <c r="F496" i="9"/>
  <c r="F493" i="9"/>
  <c r="F492" i="9"/>
  <c r="F426" i="9"/>
  <c r="F416" i="9"/>
  <c r="F361" i="9"/>
  <c r="F362" i="9"/>
  <c r="F343" i="9"/>
  <c r="F344" i="9"/>
  <c r="F347" i="9"/>
  <c r="F348" i="9"/>
  <c r="F349" i="9"/>
  <c r="F350" i="9"/>
  <c r="F351" i="9"/>
  <c r="F352" i="9"/>
  <c r="F353" i="9"/>
  <c r="F336" i="9"/>
  <c r="F338" i="9" s="1"/>
  <c r="F324" i="9"/>
  <c r="F325" i="9"/>
  <c r="F326" i="9"/>
  <c r="F327" i="9"/>
  <c r="F328" i="9"/>
  <c r="F329" i="9"/>
  <c r="F330" i="9"/>
  <c r="F331" i="9"/>
  <c r="F307" i="9"/>
  <c r="F283" i="9"/>
  <c r="F284" i="9"/>
  <c r="F285" i="9"/>
  <c r="F287" i="9"/>
  <c r="F298" i="9"/>
  <c r="F299" i="9"/>
  <c r="F265" i="9"/>
  <c r="F266" i="9"/>
  <c r="F264" i="9"/>
  <c r="F260" i="9"/>
  <c r="F248" i="9"/>
  <c r="F249" i="9"/>
  <c r="F254" i="9"/>
  <c r="F251" i="9"/>
  <c r="F242" i="9"/>
  <c r="F243" i="9"/>
  <c r="F244" i="9"/>
  <c r="F241" i="9"/>
  <c r="F234" i="9"/>
  <c r="F235" i="9"/>
  <c r="F236" i="9"/>
  <c r="F237" i="9"/>
  <c r="F238" i="9"/>
  <c r="F220" i="9"/>
  <c r="F210" i="9"/>
  <c r="F211" i="9"/>
  <c r="F212" i="9"/>
  <c r="F213" i="9"/>
  <c r="F214" i="9"/>
  <c r="F202" i="9"/>
  <c r="F203" i="9"/>
  <c r="F204" i="9"/>
  <c r="F117" i="9"/>
  <c r="F114" i="9"/>
  <c r="F110" i="9"/>
  <c r="F107" i="9"/>
  <c r="F106" i="9"/>
  <c r="F103" i="9"/>
  <c r="F93" i="9"/>
  <c r="F92" i="9"/>
  <c r="F91" i="9"/>
  <c r="F90" i="9"/>
  <c r="F83" i="9"/>
  <c r="F84" i="9"/>
  <c r="F85" i="9"/>
  <c r="F82" i="9"/>
  <c r="F79" i="9"/>
  <c r="F70" i="9"/>
  <c r="F71" i="9"/>
  <c r="F72" i="9"/>
  <c r="F62" i="9"/>
  <c r="F61" i="9"/>
  <c r="F60" i="9"/>
  <c r="F49" i="9"/>
  <c r="F50" i="9"/>
  <c r="F51" i="9"/>
  <c r="F52" i="9"/>
  <c r="F53" i="9"/>
  <c r="F54" i="9"/>
  <c r="F48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709" i="9"/>
  <c r="F711" i="9" s="1"/>
  <c r="F704" i="9"/>
  <c r="F706" i="9" s="1"/>
  <c r="F570" i="9"/>
  <c r="F552" i="9"/>
  <c r="F543" i="9"/>
  <c r="F19" i="9"/>
  <c r="F18" i="9"/>
  <c r="F684" i="9"/>
  <c r="F297" i="9"/>
  <c r="F302" i="9"/>
  <c r="F269" i="9"/>
  <c r="F228" i="9"/>
  <c r="F503" i="9"/>
  <c r="F687" i="9"/>
  <c r="F679" i="9"/>
  <c r="F680" i="9"/>
  <c r="F681" i="9"/>
  <c r="F102" i="9"/>
  <c r="F99" i="9"/>
  <c r="F101" i="9"/>
  <c r="F100" i="9"/>
  <c r="F689" i="9"/>
  <c r="F590" i="9"/>
  <c r="F589" i="9"/>
  <c r="F609" i="9"/>
  <c r="F608" i="9"/>
  <c r="F595" i="9"/>
  <c r="F610" i="9"/>
  <c r="F635" i="9"/>
  <c r="F634" i="9"/>
  <c r="F633" i="9"/>
  <c r="F644" i="9"/>
  <c r="F626" i="9"/>
  <c r="F627" i="9"/>
  <c r="F628" i="9"/>
  <c r="F629" i="9"/>
  <c r="F630" i="9"/>
  <c r="F618" i="9"/>
  <c r="F619" i="9"/>
  <c r="F620" i="9"/>
  <c r="F621" i="9"/>
  <c r="F485" i="9"/>
  <c r="F483" i="9"/>
  <c r="F484" i="9"/>
  <c r="F482" i="9"/>
  <c r="F481" i="9"/>
  <c r="F528" i="9"/>
  <c r="F456" i="9"/>
  <c r="F407" i="9"/>
  <c r="F408" i="9"/>
  <c r="F409" i="9"/>
  <c r="F406" i="9"/>
  <c r="F405" i="9"/>
  <c r="F404" i="9"/>
  <c r="F380" i="9"/>
  <c r="F279" i="9"/>
  <c r="F286" i="9"/>
  <c r="F221" i="9"/>
  <c r="F198" i="9"/>
  <c r="F196" i="9"/>
  <c r="F474" i="9"/>
  <c r="F411" i="9" l="1"/>
  <c r="F87" i="9"/>
  <c r="F662" i="9"/>
  <c r="F21" i="9"/>
  <c r="F504" i="9"/>
  <c r="F222" i="9" l="1"/>
  <c r="F290" i="9"/>
  <c r="F434" i="9" l="1"/>
  <c r="F436" i="9" s="1"/>
  <c r="F429" i="9"/>
  <c r="F431" i="9" s="1"/>
  <c r="F359" i="9"/>
  <c r="F323" i="9"/>
  <c r="F333" i="9" s="1"/>
  <c r="F313" i="9"/>
  <c r="F315" i="9" s="1"/>
  <c r="F308" i="9"/>
  <c r="F310" i="9" s="1"/>
  <c r="F276" i="9"/>
  <c r="F257" i="9"/>
  <c r="F247" i="9"/>
  <c r="F233" i="9"/>
  <c r="F232" i="9"/>
  <c r="F225" i="9"/>
  <c r="F131" i="9"/>
  <c r="F130" i="9"/>
  <c r="F129" i="9"/>
  <c r="F128" i="9"/>
  <c r="F127" i="9"/>
  <c r="F133" i="9"/>
  <c r="F184" i="9"/>
  <c r="F183" i="9"/>
  <c r="F164" i="9"/>
  <c r="F153" i="9"/>
  <c r="F142" i="9"/>
  <c r="F167" i="9"/>
  <c r="F166" i="9"/>
  <c r="F165" i="9"/>
  <c r="F163" i="9"/>
  <c r="F162" i="9"/>
  <c r="F161" i="9"/>
  <c r="F160" i="9"/>
  <c r="F159" i="9"/>
  <c r="F158" i="9"/>
  <c r="F155" i="9"/>
  <c r="F154" i="9"/>
  <c r="F152" i="9"/>
  <c r="F151" i="9"/>
  <c r="F150" i="9"/>
  <c r="F149" i="9"/>
  <c r="F148" i="9"/>
  <c r="F144" i="9"/>
  <c r="F143" i="9"/>
  <c r="F141" i="9"/>
  <c r="F140" i="9"/>
  <c r="F139" i="9"/>
  <c r="F138" i="9"/>
  <c r="F137" i="9"/>
  <c r="F132" i="9"/>
  <c r="F625" i="9"/>
  <c r="F638" i="9"/>
  <c r="F643" i="9"/>
  <c r="F682" i="9"/>
  <c r="F683" i="9"/>
  <c r="F685" i="9"/>
  <c r="F686" i="9"/>
  <c r="F688" i="9"/>
  <c r="F690" i="9"/>
  <c r="F693" i="9"/>
  <c r="F694" i="9"/>
  <c r="F678" i="9"/>
  <c r="F617" i="9"/>
  <c r="F611" i="9"/>
  <c r="F605" i="9"/>
  <c r="F599" i="9"/>
  <c r="F594" i="9"/>
  <c r="F591" i="9"/>
  <c r="F588" i="9"/>
  <c r="F587" i="9"/>
  <c r="F586" i="9"/>
  <c r="F585" i="9"/>
  <c r="F584" i="9"/>
  <c r="F577" i="9"/>
  <c r="F574" i="9"/>
  <c r="F558" i="9"/>
  <c r="F566" i="9" s="1"/>
  <c r="F549" i="9"/>
  <c r="F546" i="9"/>
  <c r="F531" i="9"/>
  <c r="F525" i="9"/>
  <c r="F511" i="9"/>
  <c r="F510" i="9"/>
  <c r="F502" i="9"/>
  <c r="F499" i="9"/>
  <c r="F489" i="9"/>
  <c r="F488" i="9"/>
  <c r="F469" i="9"/>
  <c r="F470" i="9"/>
  <c r="F473" i="9"/>
  <c r="F475" i="9"/>
  <c r="F476" i="9"/>
  <c r="F460" i="9"/>
  <c r="F463" i="9"/>
  <c r="F466" i="9"/>
  <c r="F457" i="9"/>
  <c r="F391" i="9"/>
  <c r="F392" i="9"/>
  <c r="F385" i="9"/>
  <c r="F387" i="9" s="1"/>
  <c r="F367" i="9"/>
  <c r="F370" i="9" s="1"/>
  <c r="F446" i="9"/>
  <c r="F445" i="9"/>
  <c r="F448" i="9" s="1"/>
  <c r="F440" i="9"/>
  <c r="F439" i="9"/>
  <c r="F442" i="9" s="1"/>
  <c r="F419" i="9"/>
  <c r="F421" i="9" s="1"/>
  <c r="F399" i="9"/>
  <c r="F398" i="9"/>
  <c r="F397" i="9"/>
  <c r="F401" i="9" s="1"/>
  <c r="F390" i="9"/>
  <c r="F379" i="9"/>
  <c r="F378" i="9"/>
  <c r="F382" i="9" s="1"/>
  <c r="F373" i="9"/>
  <c r="F375" i="9" s="1"/>
  <c r="F342" i="9"/>
  <c r="F355" i="9" s="1"/>
  <c r="F360" i="9"/>
  <c r="F358" i="9"/>
  <c r="F364" i="9" s="1"/>
  <c r="F209" i="9"/>
  <c r="F191" i="9"/>
  <c r="F192" i="9"/>
  <c r="F193" i="9"/>
  <c r="F194" i="9"/>
  <c r="F195" i="9"/>
  <c r="F197" i="9"/>
  <c r="F199" i="9"/>
  <c r="F200" i="9"/>
  <c r="F201" i="9"/>
  <c r="F190" i="9"/>
  <c r="F189" i="9"/>
  <c r="F147" i="9"/>
  <c r="F136" i="9"/>
  <c r="F126" i="9"/>
  <c r="F182" i="9"/>
  <c r="F181" i="9"/>
  <c r="F180" i="9"/>
  <c r="F179" i="9"/>
  <c r="F178" i="9"/>
  <c r="F177" i="9"/>
  <c r="F174" i="9"/>
  <c r="F173" i="9"/>
  <c r="F172" i="9"/>
  <c r="F171" i="9"/>
  <c r="F170" i="9"/>
  <c r="F122" i="9"/>
  <c r="F121" i="9"/>
  <c r="F95" i="9"/>
  <c r="F68" i="9"/>
  <c r="F69" i="9"/>
  <c r="F67" i="9"/>
  <c r="F74" i="9" s="1"/>
  <c r="F64" i="9"/>
  <c r="F25" i="9"/>
  <c r="F24" i="9"/>
  <c r="F44" i="9" s="1"/>
  <c r="F539" i="9" l="1"/>
  <c r="F701" i="9"/>
  <c r="F646" i="9"/>
  <c r="F478" i="9"/>
  <c r="F554" i="9"/>
  <c r="F394" i="9"/>
  <c r="F580" i="9"/>
  <c r="F613" i="9"/>
  <c r="F450" i="9"/>
  <c r="F216" i="9"/>
  <c r="F271" i="9"/>
  <c r="F186" i="9"/>
  <c r="F304" i="9"/>
  <c r="F206" i="9"/>
  <c r="F56" i="9"/>
  <c r="F713" i="9" l="1"/>
  <c r="F318" i="9"/>
  <c r="F715" i="9"/>
  <c r="F716" i="9" l="1"/>
  <c r="F717" i="9" s="1"/>
  <c r="F718" i="9" s="1"/>
  <c r="F719" i="9" s="1"/>
</calcChain>
</file>

<file path=xl/sharedStrings.xml><?xml version="1.0" encoding="utf-8"?>
<sst xmlns="http://schemas.openxmlformats.org/spreadsheetml/2006/main" count="956" uniqueCount="533">
  <si>
    <t>MAITRE D'OUVRAGE:</t>
  </si>
  <si>
    <t xml:space="preserve">MAITRE D'ŒUVRE </t>
  </si>
  <si>
    <t>Aèlia Environnement et Ingénierie
Parc Le Mahieu - Entrée 7, 452 Avenue du Maréchal de Lattre de Tassigny, 59350 SAINT ANDRE LEZ LILLE</t>
  </si>
  <si>
    <t>AFFAIRE :</t>
  </si>
  <si>
    <t>Poste</t>
  </si>
  <si>
    <t>Désignation</t>
  </si>
  <si>
    <t>Unité</t>
  </si>
  <si>
    <t>Quantité</t>
  </si>
  <si>
    <t>Prix unitaire</t>
  </si>
  <si>
    <t>Prix total</t>
  </si>
  <si>
    <t>3.</t>
  </si>
  <si>
    <t>ENS</t>
  </si>
  <si>
    <t>U</t>
  </si>
  <si>
    <t>3.2</t>
  </si>
  <si>
    <t>ML</t>
  </si>
  <si>
    <t>3.5</t>
  </si>
  <si>
    <t>3.6</t>
  </si>
  <si>
    <t>TOTAL H.T. En Euros (Hors Prorata)</t>
  </si>
  <si>
    <t>TOTAL H.T. En Euros PRORATA (1,5 %)</t>
  </si>
  <si>
    <t>MONTANT TOTAL H.T. En Euros</t>
  </si>
  <si>
    <t>TVA à 20,0 %</t>
  </si>
  <si>
    <t>MONTANT TOTAL T.T.C. En Euros</t>
  </si>
  <si>
    <t>Etude d'éclairement</t>
  </si>
  <si>
    <t>Eclairage</t>
  </si>
  <si>
    <t>Sous-total Eclairage</t>
  </si>
  <si>
    <t>3.8</t>
  </si>
  <si>
    <t>CH BAPAUME</t>
  </si>
  <si>
    <t>Rénovation de l'EHPAD HENRI GUIDET - CH Bapaume pour le Groupe Hospitalier Artois-Ternois</t>
  </si>
  <si>
    <t>Alimentation générale</t>
  </si>
  <si>
    <t>Accessoires de pose et raccordement</t>
  </si>
  <si>
    <t>Mise à la terre</t>
  </si>
  <si>
    <t>Fourniture, pose et raccordement d'un TGBT équipé suivant CCTP</t>
  </si>
  <si>
    <t>Chemins de câbles dans local TGBT</t>
  </si>
  <si>
    <t>Arrêt d'urgence  "ARRET D'URGENCE GENERAL ELECTRIQUE" à voyants compris câblage</t>
  </si>
  <si>
    <t>Arrêt d'urgence "ARRET D'URGENCE VENTILATION" à voyants compris câblage</t>
  </si>
  <si>
    <t>Reports d'informations suivant CCTP</t>
  </si>
  <si>
    <t>Mise en service</t>
  </si>
  <si>
    <t>3.9</t>
  </si>
  <si>
    <t>3.10</t>
  </si>
  <si>
    <t>PM</t>
  </si>
  <si>
    <t>Bus de communication</t>
  </si>
  <si>
    <t>3.11</t>
  </si>
  <si>
    <t>Chemins de câbles</t>
  </si>
  <si>
    <t>Chemin de câbles Courants Forts compris supports</t>
  </si>
  <si>
    <t>Chemin de câbles Fibre Optique (Dédiés Opérateurs) compris supports</t>
  </si>
  <si>
    <t>Accessoires divers</t>
  </si>
  <si>
    <t>Conduits isolants</t>
  </si>
  <si>
    <t>Fourreaux de divers Ø</t>
  </si>
  <si>
    <t>Tubes ICA, ICTL, IRL, MRL y compris attaches de fixation</t>
  </si>
  <si>
    <t>Câblage et filerie</t>
  </si>
  <si>
    <t>Canalisations des circuits éclairage, PC et force</t>
  </si>
  <si>
    <t>Les canalisations seront chiffrés dans les § correspondants de la suite du présent document</t>
  </si>
  <si>
    <t>Goulotte d'appareillage</t>
  </si>
  <si>
    <t>Goulotte d'appareillage, compris accessoires de pose et de finition</t>
  </si>
  <si>
    <t>Boites de connexion / dérivation</t>
  </si>
  <si>
    <t>Boites de connexion et dérivation</t>
  </si>
  <si>
    <t>Rebouchage</t>
  </si>
  <si>
    <t>Prise en compte des dispositions acoustiques</t>
  </si>
  <si>
    <t>Rebouchage des traversées de murs et planchers CF avec produits agréés</t>
  </si>
  <si>
    <t>Baies VDI – Répartiteur Général</t>
  </si>
  <si>
    <t>Baies VDI – Sous-Répartiteur</t>
  </si>
  <si>
    <t>Plaque cuisson</t>
  </si>
  <si>
    <t>Hotte</t>
  </si>
  <si>
    <t>Lave-vaisselle</t>
  </si>
  <si>
    <t>Armoire réfrigérée</t>
  </si>
  <si>
    <t>Centrale incendie (ECS)</t>
  </si>
  <si>
    <t>Ampli TV/SAT</t>
  </si>
  <si>
    <t>Appel Malade</t>
  </si>
  <si>
    <t>Contrôle d'accès</t>
  </si>
  <si>
    <t>Vidéophonie</t>
  </si>
  <si>
    <t>CTA-01</t>
  </si>
  <si>
    <t>CTA-02</t>
  </si>
  <si>
    <t>CTA-03</t>
  </si>
  <si>
    <t>CTA-04</t>
  </si>
  <si>
    <t>Porte automatique accès principal</t>
  </si>
  <si>
    <t>3.13</t>
  </si>
  <si>
    <t>PRISES DE COURANT</t>
  </si>
  <si>
    <t>PC 10/16A + T (chambres)</t>
  </si>
  <si>
    <t>PC - 10/16A+T</t>
  </si>
  <si>
    <t>Câblage - Raccordements</t>
  </si>
  <si>
    <t>Ensemble de câblage comprenant : fourreaux ICT, IRL, MRB, câbles U1000 R2V, boîtiers d'encastrement, boîtes de dérivations, , accessoires de pose, etc.….</t>
  </si>
  <si>
    <t>COMMANDES D'ECLAIRAGE</t>
  </si>
  <si>
    <t>Bouton Poussoir</t>
  </si>
  <si>
    <t>Interrupteur Simple Allumage</t>
  </si>
  <si>
    <t>Interrupteur Va et Vient</t>
  </si>
  <si>
    <t>Interrupteur Va et Vient lumineux</t>
  </si>
  <si>
    <t>Interrupteur SA à voyant témoin</t>
  </si>
  <si>
    <t>Interrupteur à clé</t>
  </si>
  <si>
    <t>Interrupteur Simple Allumage Voyant témoin</t>
  </si>
  <si>
    <t>Détecteur PD9 IP65</t>
  </si>
  <si>
    <t>Interrupteur SA lumineux</t>
  </si>
  <si>
    <t xml:space="preserve">Bouton Poussoir </t>
  </si>
  <si>
    <t>Bouton Poussoir Lumineux</t>
  </si>
  <si>
    <t>Détecteurs de présence - BEG</t>
  </si>
  <si>
    <t>Détecteur PD4 CORRIDOR</t>
  </si>
  <si>
    <t>Détecteur PD4 M DALI</t>
  </si>
  <si>
    <t>Détecteur PD4 M</t>
  </si>
  <si>
    <t>Détecteur RC-Plus NEXT N 230</t>
  </si>
  <si>
    <t>Ensemble de câblage comprenant : fourreaux, IRL, MRB, câbles U1000 R2V, boîtiers d'encastrement, boîtes de dérivations, accessoires de pose, etc.….</t>
  </si>
  <si>
    <t>TABLEAU D'ALLUMAGE</t>
  </si>
  <si>
    <t>Fourniture, pose et raccordement d'un Tableau d'Allumage équipé suivant CCTP</t>
  </si>
  <si>
    <t>Commande Montée / Descente Chambres</t>
  </si>
  <si>
    <t>Module de relayage</t>
  </si>
  <si>
    <t>Module de centralisation</t>
  </si>
  <si>
    <t>Ensemble de câblage comprenant : fourreaux, IRL, MRB, câbles U1000 R2V, SYT, boîtiers d'encastrement, boîtes de dérivations, accessoires de pose, etc.….</t>
  </si>
  <si>
    <t>3.14</t>
  </si>
  <si>
    <t>Réglages et essais</t>
  </si>
  <si>
    <t>Ensemble de câblage comprenant : fourreaux ICT, IRL, MRB, câbles U1000 R2V, boîtes de dérivations, accessoires de pose, etc.….</t>
  </si>
  <si>
    <t>3.15</t>
  </si>
  <si>
    <t>Bloc de Télécommande</t>
  </si>
  <si>
    <t>Bloc BAPI compris Prise de Courant</t>
  </si>
  <si>
    <t>Ensemble de câblage comprenant : fourreaux ICT, IRL, MRB, câbles U1000 R2V, boîtiers d'encastrement, boîtes de dérivations, accessoires de pose, etc.….</t>
  </si>
  <si>
    <t>Paramétrage et mise en service</t>
  </si>
  <si>
    <t>Divers</t>
  </si>
  <si>
    <t>Câblage</t>
  </si>
  <si>
    <t>3.16</t>
  </si>
  <si>
    <t>Local opérateurs</t>
  </si>
  <si>
    <t>Boîtier de Pied d'Immeuble (BPI)</t>
  </si>
  <si>
    <t>Rocades Optiques</t>
  </si>
  <si>
    <t>Rocades câbles optique monomode 9/125µm</t>
  </si>
  <si>
    <t>Points de Branchement Optique (PBO)</t>
  </si>
  <si>
    <t>Ensemble de PBO de distribution des chambres de résidents</t>
  </si>
  <si>
    <t>Câble d'abonné optique 9/125µm</t>
  </si>
  <si>
    <t>DTIO</t>
  </si>
  <si>
    <t>Recette technique</t>
  </si>
  <si>
    <t>Recettage de l'installation optique</t>
  </si>
  <si>
    <t>Recettage de l'installation cuivre</t>
  </si>
  <si>
    <t>Tableaux de Communication</t>
  </si>
  <si>
    <t>Fourniture, pose et raccordement d'un ensemble Tableau de communication + Zone attenante équipé suivant CCTP</t>
  </si>
  <si>
    <t>Prise terminale RJ 45 Grade 3 TV - CELIANE - LEGRAND</t>
  </si>
  <si>
    <t>Cordons de brassage RJ 45 Grade 3 TV</t>
  </si>
  <si>
    <t>4.2</t>
  </si>
  <si>
    <t>Répartiteurs</t>
  </si>
  <si>
    <t>Câbles paires torsadées</t>
  </si>
  <si>
    <t>Câble F/FTP 100 Ohms C6a 1x4 paires, gaine LSOH</t>
  </si>
  <si>
    <t>Câble F/FTP 100 Ohms C6a  2x4 paires, gaine LSOH,</t>
  </si>
  <si>
    <t>Rocade Cuivre</t>
  </si>
  <si>
    <t>Rocade Optique</t>
  </si>
  <si>
    <t>Rocade optique 24 FO Multimode OM4 50/125 µm entre le Répartiteur Général RG et le Sous-Répartiteur - compris tiroirs optiques 12 SC-DUPLEX tenant / aboutissant</t>
  </si>
  <si>
    <t xml:space="preserve">Prise terminale RJ 45 cat. 6A </t>
  </si>
  <si>
    <t>Prise terminale RJ 45 cat. 6A - Installations techniques CVC</t>
  </si>
  <si>
    <t>Prise terminale RJ 45 cat. 6A - (en réserve)</t>
  </si>
  <si>
    <t>Cordons de brassage</t>
  </si>
  <si>
    <t>Cordons de brassage cuivre 100 Ohms RJ45 Cat.6A</t>
  </si>
  <si>
    <t>Cordons de brassage optique SC/SC 50/125 µm</t>
  </si>
  <si>
    <t>Mise à la terre suivant CCTP</t>
  </si>
  <si>
    <t>Identification - Repérage - Etiquetage</t>
  </si>
  <si>
    <t>Identification / Repérage / Etiquetage suivant CCTP</t>
  </si>
  <si>
    <t>Test à réaliser</t>
  </si>
  <si>
    <t>Recette cuivre</t>
  </si>
  <si>
    <t>Recette optique</t>
  </si>
  <si>
    <t xml:space="preserve">Dossier de recette </t>
  </si>
  <si>
    <t>Dossier DOE</t>
  </si>
  <si>
    <t>4.3</t>
  </si>
  <si>
    <t>Autocommutateur</t>
  </si>
  <si>
    <t>Terminaux téléphonique</t>
  </si>
  <si>
    <t>Switch POE</t>
  </si>
  <si>
    <t>Mise en service - Formation</t>
  </si>
  <si>
    <t>Formation du personnel, compris support papier</t>
  </si>
  <si>
    <t>4.4</t>
  </si>
  <si>
    <t>Equipements</t>
  </si>
  <si>
    <t>Etude de couverture avec fourniture d'un rapport + mesures in situ</t>
  </si>
  <si>
    <t>Borne Wifi</t>
  </si>
  <si>
    <t>4.5</t>
  </si>
  <si>
    <t>Terminaux mobiles DECT</t>
  </si>
  <si>
    <t>Programmation, mise en service et essais</t>
  </si>
  <si>
    <t>4.6</t>
  </si>
  <si>
    <t>Aérien de réception</t>
  </si>
  <si>
    <t>Campagne de mesures de champs sur site avant étude</t>
  </si>
  <si>
    <t>Antenne UHF</t>
  </si>
  <si>
    <t>Antenne VHF</t>
  </si>
  <si>
    <t>Antenne FM</t>
  </si>
  <si>
    <t>Parabole</t>
  </si>
  <si>
    <t>Mât support en acier galvanisé avec accessoires de fixation</t>
  </si>
  <si>
    <t>Dispositifs de fixations, mats, dispositifs d'étanchéités</t>
  </si>
  <si>
    <t>Dispositifs parafoudres éclateurs coaxiaux, y compris drains d'écoulement directs à la terre, à raison d'un PFE par lien coaxial</t>
  </si>
  <si>
    <t>Station de tête</t>
  </si>
  <si>
    <t>Station de tête de réseau a traitement mono canal pour couplage terrestre UHF/VHF/FM/SA, y compris modulateurs / démodulateurs / injecteurs de courant CC, et alimentations électriques parafoudrées</t>
  </si>
  <si>
    <t>Répartiteur primaire blindé ULB+VR à 2 / 4 / 6 / 8 directions équilibrables, placé en station de tête</t>
  </si>
  <si>
    <t>Coffret mural 19" d'intégration de la station de tête IP 40, y compris accessoires</t>
  </si>
  <si>
    <t>Réseau de distribution</t>
  </si>
  <si>
    <t>Amplificateurs, répartiteurs, dérivateurs</t>
  </si>
  <si>
    <t>Bouchon de charge 75 Ohms</t>
  </si>
  <si>
    <t>Canalisations de transport en câbles coaxiaux faible perte à 100% de recouvrement, y compris connectique type F</t>
  </si>
  <si>
    <t>Canalisations de distribution des prises TV en câbles coaxiaux faible perte à 100% de recouvrement, y compris connectique type F</t>
  </si>
  <si>
    <t>Prises terminales TV-FM-SAT</t>
  </si>
  <si>
    <t xml:space="preserve">Prise terminale encastrée blindée ULB avec séparateur à 3 sorties TV/FM/SAT de 9.52mm F intégrés </t>
  </si>
  <si>
    <t xml:space="preserve">Equilibrage du réseau </t>
  </si>
  <si>
    <t>Réception du réseau avec relevés des niveaux à chaque point du réseau à l'appuis du DOE</t>
  </si>
  <si>
    <t>Raccordements, réglages, tests, et essais</t>
  </si>
  <si>
    <t>Formation des exploitants et techniciens du site, y compris supports et notices techniques</t>
  </si>
  <si>
    <t>4.7</t>
  </si>
  <si>
    <t>Equipements centraux du système</t>
  </si>
  <si>
    <t>Unité centrale SCIP+, modules fin de bus, alimentations secourues, amplificateurs, dérivateurs, etc …</t>
  </si>
  <si>
    <t>Switch Ethernet suivant CCTP</t>
  </si>
  <si>
    <t>Logiciel de programmation et gestion</t>
  </si>
  <si>
    <t>Logiciel pour liaison DECT</t>
  </si>
  <si>
    <t>Périphériques</t>
  </si>
  <si>
    <t>Hublot de porte principal / secondaire</t>
  </si>
  <si>
    <t>Unité d'appel tête de lit  (prise auto-éjectable + manipulateur)</t>
  </si>
  <si>
    <t>Unité d'appel tête avec cordon (SdB / Sanitaires)</t>
  </si>
  <si>
    <t>Afficheur d'office</t>
  </si>
  <si>
    <t>Ensemble de câblage comprenant : fourreaux ICT, IRL, MRB, câbles U1000 R2V, SYT, boîtes de dérivations, accessoires de pose, etc.….</t>
  </si>
  <si>
    <t>RJ 45 - Cat. 6A, compris câblage FFTP (Liaison dédiée appel malade)</t>
  </si>
  <si>
    <t>Cordon de brassage cat. 6A dédié appel malade</t>
  </si>
  <si>
    <t>4.8</t>
  </si>
  <si>
    <t>Haut-parleur intérieur encastré</t>
  </si>
  <si>
    <t>Mixeur mural</t>
  </si>
  <si>
    <t>Prise Speakon</t>
  </si>
  <si>
    <t>Ensemble de câblage comprenant : fourreaux, câbles H07 RNF, accessoires de pose, etc.….</t>
  </si>
  <si>
    <t>Liaison HDMI</t>
  </si>
  <si>
    <t>Liaison en câble HDMI</t>
  </si>
  <si>
    <t>4.9</t>
  </si>
  <si>
    <t>Généralités</t>
  </si>
  <si>
    <t>Prise en compte du Tableau de points GTB</t>
  </si>
  <si>
    <t>Ensemble de câblage comprenant : fourreaux, câbles U1000 R2V, SYT blindé,boîtes de dérivations, accessoires de pose, etc.….</t>
  </si>
  <si>
    <t>Assistance à la mise en service</t>
  </si>
  <si>
    <t>Lecteur de badges</t>
  </si>
  <si>
    <t>BP ouverture porte intérieur (conforme loi handicap)</t>
  </si>
  <si>
    <t>Badge</t>
  </si>
  <si>
    <t>Enrôleur de badges</t>
  </si>
  <si>
    <t>Poste intérieur vidéo (accueil)</t>
  </si>
  <si>
    <t>Switch POE+</t>
  </si>
  <si>
    <t>Cordon de brassage cat. 6A dédié Contrôle d'Accès / Vidéophonie</t>
  </si>
  <si>
    <t>Programmation, essai et mise en service</t>
  </si>
  <si>
    <t>Alimentation électrique de sécurité du SDI</t>
  </si>
  <si>
    <t>Tableau Répétiteur d'Exploitation</t>
  </si>
  <si>
    <t>Câble CR1 de liaison vers tableaux de report</t>
  </si>
  <si>
    <t>Socle de détecteur</t>
  </si>
  <si>
    <t>Détecteur multi capteur optique de fumée et température</t>
  </si>
  <si>
    <t>Détecteur discriminateur multi capteur double optique de fumée et température</t>
  </si>
  <si>
    <t>Indicateur d'action</t>
  </si>
  <si>
    <t>Indicateur d'action IP44</t>
  </si>
  <si>
    <t>Déclencheur manuel IP21 (locaux nobles)</t>
  </si>
  <si>
    <t>Déclencheur manuel IP55 (locaux techniques)</t>
  </si>
  <si>
    <t>Alimentation électrique de sécurité de CMSI</t>
  </si>
  <si>
    <t>Alimentation électrique de sécurité pour Modules déportés / DAS</t>
  </si>
  <si>
    <t>Liaison multiconducteurs en câble CR1 de communication entre SDI et CMSI</t>
  </si>
  <si>
    <t xml:space="preserve">Raccordement </t>
  </si>
  <si>
    <t xml:space="preserve">Diffuseur d'alarme générale sélective (AGS) de type DAGS </t>
  </si>
  <si>
    <t xml:space="preserve">Dispositif visuel d’alarme feu (D.V.A.F) </t>
  </si>
  <si>
    <t>Bouton poussoir de déclenchement du dispositif de maintien ouvert des PCF-DAS</t>
  </si>
  <si>
    <t>Désenfumage</t>
  </si>
  <si>
    <t>Raccordement trappes / volets / Ouvrants de façade AF/EF</t>
  </si>
  <si>
    <t>Raccordement coffret de relayage</t>
  </si>
  <si>
    <t>Câblage et Raccordements Arrêt Ventilation</t>
  </si>
  <si>
    <t>Câblage et Raccordements Portes Automatiques</t>
  </si>
  <si>
    <t>Câblage et Raccordements Non-Arrêts ascenseur</t>
  </si>
  <si>
    <t>Câblage du SDI</t>
  </si>
  <si>
    <t>Câblage du Bus de détection du SDI en câble SYS / CR1</t>
  </si>
  <si>
    <t>Fourreaux, ICT, …</t>
  </si>
  <si>
    <t>Accessoires et divers</t>
  </si>
  <si>
    <t>Câblage du SMSI</t>
  </si>
  <si>
    <t>Câble de bus des éléments déportés adressable du CMSI (Voix de transmission)</t>
  </si>
  <si>
    <t>Câble U1000R2V de liaison entre éléments déportés et DAS (alimentation de DAS à manque de tension)</t>
  </si>
  <si>
    <t>Câble CR1 de liaison entre éléments déportés et DAS  (alimentation de DAS à émission de tension - Contrôles des positions)</t>
  </si>
  <si>
    <t>Multiconducteur la télécommande d'arrêt pompier des coffrets de relayage</t>
  </si>
  <si>
    <t>Multiconducteur la télécommande de réarmement des coffrets de relayage</t>
  </si>
  <si>
    <t>Câble CR1 diffusion d'alarme</t>
  </si>
  <si>
    <t>Repérage et étiquetage suivant CCTP</t>
  </si>
  <si>
    <t>Documentation pour établissement du Dossier d'Identité du SSI</t>
  </si>
  <si>
    <t>Fourniture, pose et raccordement de la liaison d'alimentation en câbles de type U1000 R2V  entre le TGBT et le TD RDJ</t>
  </si>
  <si>
    <t>Fourniture, pose et raccordement de la liaison d'alimentation en câbles de type U1000 R2V  entre le TGBT et le TD RDC</t>
  </si>
  <si>
    <t>Fourniture, pose et raccordement de la liaison d'alimentation en câbles de type U1000 R2V  entre le TGBT et le TD R+1</t>
  </si>
  <si>
    <t>Dépose du TGBT existant ainsi que le TGS existant</t>
  </si>
  <si>
    <t>Etudes et dimmensionnement</t>
  </si>
  <si>
    <t>Installation de chantier propres au lot</t>
  </si>
  <si>
    <t>Consignation et neutralisation des réseaux préalable</t>
  </si>
  <si>
    <t>Sous-total Installation alimentation générale</t>
  </si>
  <si>
    <t>Fourniture, pose et raccordement d'un TGS équipé suivant CCTP</t>
  </si>
  <si>
    <t>Fourniture, pose et raccordement d'un TD RDJ équipé suivant CCTP</t>
  </si>
  <si>
    <t>Fourniture, pose et raccordement d'un TD RDC équipé suivant CCTP</t>
  </si>
  <si>
    <t>Fourniture, pose et raccordement d'un TD R+1 équipé suivant CCTP</t>
  </si>
  <si>
    <t>Fourniture, pose et raccordement de la liaison d'alimentation en câbles de type CR1 entre le TGBT et le TGS</t>
  </si>
  <si>
    <t>Câblage des armoires</t>
  </si>
  <si>
    <t>TGBT et TD</t>
  </si>
  <si>
    <t>Armoires :</t>
  </si>
  <si>
    <t>Sous-total TGBT et TD</t>
  </si>
  <si>
    <t>TGS</t>
  </si>
  <si>
    <t>Sous-total TGS</t>
  </si>
  <si>
    <t>Armoire :</t>
  </si>
  <si>
    <t>Câblage TGS</t>
  </si>
  <si>
    <t>Alimentation des ventilateurs de désenfumage</t>
  </si>
  <si>
    <t>Chemins de câbles depuis local TGBT et pour raccordement des différents extracteurs</t>
  </si>
  <si>
    <t>Sous-total Alimentation des ventilateurs de désenfumage</t>
  </si>
  <si>
    <t>Comptages généraux</t>
  </si>
  <si>
    <t>Fourniture, pose et raccordement de la liaison d'alimentation en câbles de type U1000 R2V  entre le TGBT et les ascenseurs</t>
  </si>
  <si>
    <t>Fourniture, pose et raccordement de la liaison d'alimentation en câbles de type U1000 R2V  entre le TGBT et les éclairages extérieurs</t>
  </si>
  <si>
    <t>Fourniture, pose et raccordement de la liaison d'alimentation en câbles de type U1000 R2V  entre le TGBT et les PC et éclairages des locaux attenants</t>
  </si>
  <si>
    <t>Sous-total Comptages généraux</t>
  </si>
  <si>
    <t>Distribution principales</t>
  </si>
  <si>
    <t>Accessoires de pose, fixations et raccordement</t>
  </si>
  <si>
    <t>Chemins de câbles pour distributions principales CFO</t>
  </si>
  <si>
    <t>Chemins de câbles pour distributions principales Cfa</t>
  </si>
  <si>
    <t>Obturation et calfeutrement des parois traversées</t>
  </si>
  <si>
    <t>Sous-total Distribution principales</t>
  </si>
  <si>
    <t>Distribution secondaires</t>
  </si>
  <si>
    <t>Sous-total Distribution secondaires</t>
  </si>
  <si>
    <t>Les boîtes de connexion seront chiffrées dans les § correspondants de la suite du présent document
Attention : prévoir repérage suivant CCTP</t>
  </si>
  <si>
    <t>RDC :</t>
  </si>
  <si>
    <t>R+1 :</t>
  </si>
  <si>
    <t>ALIMENTATIONS DES EQUIPEMENTS DU PRESENT LOT :</t>
  </si>
  <si>
    <t>ALIMENTATIONS CHAUFFAGE – VENTILATION – PLOMBERIE :</t>
  </si>
  <si>
    <t>RDJ :</t>
  </si>
  <si>
    <t>R+2 :</t>
  </si>
  <si>
    <t>3.12</t>
  </si>
  <si>
    <t>Eclairage de sécurité</t>
  </si>
  <si>
    <t xml:space="preserve">Evacuation - Zones nobles 
Bloc Autonome d'Eclairage de Sécurité BAES 45lm/1h </t>
  </si>
  <si>
    <t xml:space="preserve">Evacuation - Zones technique
Bloc Autonome d'Eclairage de Sécurité BAES 45lm/1h </t>
  </si>
  <si>
    <t>Sous-total Eclairage de sécurité</t>
  </si>
  <si>
    <t>Appareillage</t>
  </si>
  <si>
    <t>Sous-total Appareillage</t>
  </si>
  <si>
    <t>Luminaire type 1 - Chambres</t>
  </si>
  <si>
    <t>Luminaire type 3 - Veilleuse</t>
  </si>
  <si>
    <t>Luminaire type 5 - Circulations</t>
  </si>
  <si>
    <t>Luminaire type 6 - Escaliers</t>
  </si>
  <si>
    <t>Luminaire type 7 - Salles diverses</t>
  </si>
  <si>
    <t>Luminaire type 8 - Locaux techniques</t>
  </si>
  <si>
    <t>Equipements des chambres</t>
  </si>
  <si>
    <t>Sous-total Equipements des chambres</t>
  </si>
  <si>
    <t>Paratonnerre - Parafoudres</t>
  </si>
  <si>
    <t>Sous-total Paratonnerre - Parafoudres</t>
  </si>
  <si>
    <t>Alimentation spécifique</t>
  </si>
  <si>
    <t>Sous-total Alimentation spécifique</t>
  </si>
  <si>
    <t>4.</t>
  </si>
  <si>
    <t>DESCRIPTION DES TRAVAUX DE SSI</t>
  </si>
  <si>
    <t>Matériel central</t>
  </si>
  <si>
    <t>Sous-total Matériel central</t>
  </si>
  <si>
    <t>Détecteurs automatiques d'incendie</t>
  </si>
  <si>
    <t>Sous-total Détecteurs automatiques d'incendie</t>
  </si>
  <si>
    <t>Cheminements</t>
  </si>
  <si>
    <t>Sous-total Cheminements</t>
  </si>
  <si>
    <t>Sous-total Câblage</t>
  </si>
  <si>
    <t>Déclencheurs manuels</t>
  </si>
  <si>
    <t>Sous-total Déclencheurs manuels</t>
  </si>
  <si>
    <t>Matériels déportés</t>
  </si>
  <si>
    <t>Sous-total Matériels déportés</t>
  </si>
  <si>
    <t>Diffusion d'alarme</t>
  </si>
  <si>
    <t>Sous-total Diffusion d'alarme</t>
  </si>
  <si>
    <t>Tableau répétiteur d'exploitation</t>
  </si>
  <si>
    <t>Sous-total Tableau répétiteur d'exploitation</t>
  </si>
  <si>
    <t>4.10</t>
  </si>
  <si>
    <t>Sous-total Dispositifs actionnés de sécurité</t>
  </si>
  <si>
    <t>4.11</t>
  </si>
  <si>
    <t>Sous-total Arrets techniques</t>
  </si>
  <si>
    <t>4.12</t>
  </si>
  <si>
    <t>Etiquetage</t>
  </si>
  <si>
    <t>Sous-total Etiquetage</t>
  </si>
  <si>
    <t>4.13</t>
  </si>
  <si>
    <t>Programmation et mise en service</t>
  </si>
  <si>
    <t>Sous-total Programmation et mise en service</t>
  </si>
  <si>
    <t>4.14</t>
  </si>
  <si>
    <t>Contrôle et essais</t>
  </si>
  <si>
    <t>Sous-total Contrôle et essais</t>
  </si>
  <si>
    <t>Coordination SSI - Dossier d'identité</t>
  </si>
  <si>
    <t>Sous-total Coordination SSI - Dossier d'identité</t>
  </si>
  <si>
    <t>4.16</t>
  </si>
  <si>
    <t>Formation</t>
  </si>
  <si>
    <t>Sous-total Formation</t>
  </si>
  <si>
    <t>4.17</t>
  </si>
  <si>
    <t>Plan d'implantation VTP et consigne simplifiée</t>
  </si>
  <si>
    <t>Sous-total Plan d'implantation VTP et consigne simplifiée</t>
  </si>
  <si>
    <t>4.19</t>
  </si>
  <si>
    <t>Sous-total Désenfumage</t>
  </si>
  <si>
    <t>TOTAL TRAVAUX DE SSI H.T. En Euros (Hors Prorata)</t>
  </si>
  <si>
    <t>Modules déportés pilotage DCT</t>
  </si>
  <si>
    <t>Programmation et mise en service par fabricant ou intégrateur qualifié</t>
  </si>
  <si>
    <t>Formation du personnel au SSI sur site</t>
  </si>
  <si>
    <t>Plan de repérage tous niveaux</t>
  </si>
  <si>
    <t>Consignes simplifiées</t>
  </si>
  <si>
    <t>SO</t>
  </si>
  <si>
    <t>5.</t>
  </si>
  <si>
    <t>5.2</t>
  </si>
  <si>
    <t>Installation fibre optique - distribution chambres résidents</t>
  </si>
  <si>
    <t>Sous-total Installation fibre optique - distribution chambres résidents</t>
  </si>
  <si>
    <t>Sous-total Câblage polyvalent VDI</t>
  </si>
  <si>
    <t>5.4</t>
  </si>
  <si>
    <t>Telephonie</t>
  </si>
  <si>
    <t>Sous-total Telephonie</t>
  </si>
  <si>
    <t>5.5</t>
  </si>
  <si>
    <t>Réseau WIFI</t>
  </si>
  <si>
    <t>Sous-total Réseau WIFI</t>
  </si>
  <si>
    <t>5.6</t>
  </si>
  <si>
    <t>Mobilité DECT</t>
  </si>
  <si>
    <t>Sous-total Mobilité DECT</t>
  </si>
  <si>
    <t>5.7</t>
  </si>
  <si>
    <t>Télévision - Satellite</t>
  </si>
  <si>
    <t>Sous-total Télévision - Satellite</t>
  </si>
  <si>
    <t>5.8</t>
  </si>
  <si>
    <t>Sous-total Appel Malade</t>
  </si>
  <si>
    <t>5.9</t>
  </si>
  <si>
    <t>Précablage Sonorisation - HDMI</t>
  </si>
  <si>
    <t>Sous-total Précablage Sonorisation - HDMI</t>
  </si>
  <si>
    <t>5.10</t>
  </si>
  <si>
    <t>GTB - Alarme technique</t>
  </si>
  <si>
    <t>Sous-total GTB - Alarme technique</t>
  </si>
  <si>
    <t>5.11</t>
  </si>
  <si>
    <t>Contrôle d'accès - Vidéophonie</t>
  </si>
  <si>
    <t>Sous-total Contrôle d'accès - Vidéophonie</t>
  </si>
  <si>
    <t>TOTAL TRAVAUX DE COURANTS FAIBLES H.T. En Euros (Hors Prorata)</t>
  </si>
  <si>
    <t>DESCRIPTION DES TRAVAUX DE COURANTS FAIBLES</t>
  </si>
  <si>
    <t>DESCRIPTION DES TRAVAUX DE COURANTS FORTS</t>
  </si>
  <si>
    <t>TOTAL TRAVAUX DE COURANTS FORTS H.T. En Euros (Hors Prorata)</t>
  </si>
  <si>
    <t>Prise terminale RJ 45 cat. 6A  - DECT</t>
  </si>
  <si>
    <t>Prise terminale RJ 45 cat. 6A  - Wifi</t>
  </si>
  <si>
    <t>Prises RJ45 - Appareillage locaux nobles</t>
  </si>
  <si>
    <t>Prises RJ45 - Appareillage sur goulotte</t>
  </si>
  <si>
    <t>Prises RJ45 - Appareillage autre</t>
  </si>
  <si>
    <t>Prises RJ45 - Appareillage locaux techniques</t>
  </si>
  <si>
    <t>Chemin de câbles Courants Faibles VDI compris supports</t>
  </si>
  <si>
    <t>Chemin de câbles SSI compris supports</t>
  </si>
  <si>
    <t>Attentes monophasés matériel de sport</t>
  </si>
  <si>
    <t>Borne de remise en température</t>
  </si>
  <si>
    <t>Friteuse</t>
  </si>
  <si>
    <t>Chariot de réchauffage</t>
  </si>
  <si>
    <t>Attentes monophasés snoezellen</t>
  </si>
  <si>
    <t>DRV Hybride</t>
  </si>
  <si>
    <t>Cassettes de climatisation</t>
  </si>
  <si>
    <t>Adoucisseur</t>
  </si>
  <si>
    <t>Ascenseur 1</t>
  </si>
  <si>
    <t>Ascenseur 2</t>
  </si>
  <si>
    <t>ALIMENTATIONS PARTICULIERES :</t>
  </si>
  <si>
    <t>Ecran salle d'activités</t>
  </si>
  <si>
    <t>Frigo bar - salle d'activités</t>
  </si>
  <si>
    <t>Pompe à bières - salle d'activités</t>
  </si>
  <si>
    <t>Laves linge</t>
  </si>
  <si>
    <t>Sèches linge</t>
  </si>
  <si>
    <t>Appareillage locaux nobles IP21</t>
  </si>
  <si>
    <t>Appareillage locaux nobles IP21 (chambres)</t>
  </si>
  <si>
    <t>PC 10/16A + T - blanche - réseau "Normal" sur goulotte IP21</t>
  </si>
  <si>
    <t>PC 10/16A + T locaux nobles IP21</t>
  </si>
  <si>
    <t>Appareillage locaux techniques IP 55/66</t>
  </si>
  <si>
    <t xml:space="preserve">Appareillage locaux nobles IP21Détecteurs de présences - BEG (Chambres) </t>
  </si>
  <si>
    <t>Commande Montée / Descente VR</t>
  </si>
  <si>
    <t>Commandes Volets Roulants</t>
  </si>
  <si>
    <t>PAI (3 PC + 2RJ)</t>
  </si>
  <si>
    <t>Serveur AQURA</t>
  </si>
  <si>
    <t>Sous-répartiteur SR équipé suivant CCTP (RDC  -R+1 - R+2))</t>
  </si>
  <si>
    <t>Luminaire type 2 - Applique tête de lit</t>
  </si>
  <si>
    <t>Câble abonné</t>
  </si>
  <si>
    <t>Répartiteur Général RG  équipé suivant CCTP (RDJ local VDI)</t>
  </si>
  <si>
    <t>Distribution de l'heure</t>
  </si>
  <si>
    <t>Sous-total Distribution de l'heure</t>
  </si>
  <si>
    <t>Fourniture, pose et raccordement de la liaison d'alimentation en câbles de type U1000 R2V  entre le TGBT et le DRV Hybrides</t>
  </si>
  <si>
    <t>Fourniture, pose et raccordement de la liaison d'alimentation en câbles de type U1000 R2V  entre le TGBT et les CTA</t>
  </si>
  <si>
    <t>Fourniture, pose et raccordement de la liaison d'alimentation en câbles de type U1000 R2V  entre le TGBT et le TD Sous-station</t>
  </si>
  <si>
    <t>Fourniture, pose et raccordement de la liaison d'alimentation en câbles de type U1000 R2V  entre le TGBT et le TD R+2 &amp; Combles</t>
  </si>
  <si>
    <t>Fourniture, pose et raccordement d'un TD R+2 &amp; Combles équipé suivant CCTP</t>
  </si>
  <si>
    <t>Centrale de mesures TGBT</t>
  </si>
  <si>
    <t>Centrale de mesures Autres</t>
  </si>
  <si>
    <t>Luminaire type 4 - SDB / WC / Entrée chambre Ouest</t>
  </si>
  <si>
    <t>Luminaire type 7 - Convertisseur dimmable</t>
  </si>
  <si>
    <t>Luminaire type 10 - Cheminements extérieurs</t>
  </si>
  <si>
    <t>Luminaire type 11 - Applique murale</t>
  </si>
  <si>
    <t>Luminaire type 12 - Cour technique et terrasse</t>
  </si>
  <si>
    <t>Luminaire type 9 - Applique murale dimmable</t>
  </si>
  <si>
    <t>Paratonnerres</t>
  </si>
  <si>
    <t>Alimentation des lève personnes : câblage comprenant : fourreaux, IRL, MRB, câbles U1000 R2V, SYT, boîtiers d'encastrement, boîtes de dérivations, accessoires de pose, PC etc.….</t>
  </si>
  <si>
    <t xml:space="preserve">Equipement de Contrôle et de Signalisation ECS </t>
  </si>
  <si>
    <t>Diffuseur sonore (D.S)</t>
  </si>
  <si>
    <t xml:space="preserve">Chemin de câbles </t>
  </si>
  <si>
    <t>Centralisateur de mise en sécurité incendie adressable CMSI</t>
  </si>
  <si>
    <t>Raccordement des CCF-DAS y compris report de position</t>
  </si>
  <si>
    <t xml:space="preserve">Raccordement des PCF-DAS y compris report de position </t>
  </si>
  <si>
    <t>Compartimentage coupe-feu</t>
  </si>
  <si>
    <t xml:space="preserve">Asservissements techniques </t>
  </si>
  <si>
    <t>Report sur DCET</t>
  </si>
  <si>
    <t>5.1</t>
  </si>
  <si>
    <t>Chargeur / Batterie assurant une autonomie de 1h</t>
  </si>
  <si>
    <t>Dispositif Adaptateur de Commande DAC Electrique / Electrique</t>
  </si>
  <si>
    <t>Câblage / Raccordement des dispositifs de verrouillage DAS en câble type U1000 R2V</t>
  </si>
  <si>
    <t xml:space="preserve">SO </t>
  </si>
  <si>
    <t>Dispositifs de Verrouillage Electromagnétique (Lot MEXT ou MINT)</t>
  </si>
  <si>
    <t>Déclencheur Manuel vert de déverrouillage des IS (IS extérieures, cages d'escalier et portes recoupement RDJ)</t>
  </si>
  <si>
    <t>Horloge Programmable pour libération des portes automatiques + commande 0/Auto/I dans Tableau d'Allumage accueil</t>
  </si>
  <si>
    <t>Déverouillage des issues de secours</t>
  </si>
  <si>
    <t>Câblage polyvalent VDI - Réseau Interne CH</t>
  </si>
  <si>
    <t xml:space="preserve">Onduleur rackable </t>
  </si>
  <si>
    <t>Protection et conservation tout le long du chantier de la fibre existante interne</t>
  </si>
  <si>
    <t>Ens</t>
  </si>
  <si>
    <t>Liaison fibre optique entre les deux EHPAD</t>
  </si>
  <si>
    <t xml:space="preserve">Raccordement amont / aval avec connecteur adapté </t>
  </si>
  <si>
    <t xml:space="preserve">Hors marché </t>
  </si>
  <si>
    <t>Hors marché</t>
  </si>
  <si>
    <t>Borne DECT (hors marché)</t>
  </si>
  <si>
    <t>Terminal de chambre avec phonie avec mini écran et bouton virtuel</t>
  </si>
  <si>
    <t>Dispositifs de relayage</t>
  </si>
  <si>
    <t>Chambres</t>
  </si>
  <si>
    <t>WC Communs et salle de bain communes</t>
  </si>
  <si>
    <t xml:space="preserve">Platine de rue avec digicode </t>
  </si>
  <si>
    <t>Intégration des parafoudres dans les tableaux 
A chiffrer dans les Tableaux Electriques</t>
  </si>
  <si>
    <t>Extension 1 poste client</t>
  </si>
  <si>
    <t>CONTROLEUR DE PORTE IP INTEGRE SiPass et batterie</t>
  </si>
  <si>
    <t xml:space="preserve">INTERFACE MULTI-FONCTION SiPass et batterie </t>
  </si>
  <si>
    <t>Extension x portes</t>
  </si>
  <si>
    <t xml:space="preserve">Poste informatique </t>
  </si>
  <si>
    <t>Prise terminale RJ 45 dédiée contrôle d'accès</t>
  </si>
  <si>
    <t>Prise terminale RJ 45 cat. 6A (chambres réseau Dtio - tableau de communication)</t>
  </si>
  <si>
    <t>Prise terminale RJ 45 cat. 6A (chambres réseau "EHPAD")</t>
  </si>
  <si>
    <t>Extracteur de Désenfumage / coffret de relayage / DES-Extr-01
 - Raccordement Coffret de Relayage
 - Alimentation/câblage/raccordements des liaisons 
   (force(s)/commande(s)/report position inter
   proximité/signalisations PA et PS, ...)
 - Boîtier d'arrêt pompier, compris câblage
 - Boîtier de réarmement pompier, compris câblage</t>
  </si>
  <si>
    <t>Extracteur de Désenfumage / coffret de relayage / DES-Extr-02
 - Raccordement Coffret de Relayage
 - Alimentation/câblage/raccordements des liaisons 
   (force(s)/commande(s)/report position inter
   proximité/signalisations PA et PS, ...)
 - Boîtier d'arrêt pompier, compris câblage
 - Boîtier de réarmement pompier, compris câblage</t>
  </si>
  <si>
    <t>Extracteur de Désenfumage / coffret de relayage / DES-Extr-03
 - Raccordement Coffret de Relayage
 - Alimentation/câblage/raccordements des liaisons 
   (force(s)/commande(s)/report position inter
   proximité/signalisations PA et PS, ...)
 - Boîtier d'arrêt pompier, compris câblage
 - Boîtier de réarmement pompier, compris câblage</t>
  </si>
  <si>
    <t>Variateur</t>
  </si>
  <si>
    <t>BG vert</t>
  </si>
  <si>
    <t>3.17</t>
  </si>
  <si>
    <t>LOT 07 ELECTRICITE</t>
  </si>
  <si>
    <t>Juin 2025</t>
  </si>
  <si>
    <t>Dépose préalable des équipements non conservés</t>
  </si>
  <si>
    <t>Repose après travaux d'équipements conservés</t>
  </si>
  <si>
    <t>Dépose / repose d’équipements électriques en façade</t>
  </si>
  <si>
    <t>Sous-total Dépose / repose d’équipements électriques en façade</t>
  </si>
  <si>
    <t>3.3</t>
  </si>
  <si>
    <t>3.7</t>
  </si>
  <si>
    <t>Coffrets de relayage</t>
  </si>
  <si>
    <t>Sous-total Coffrets de relayage</t>
  </si>
  <si>
    <t>PM ( à reprendre ci-dessus)</t>
  </si>
  <si>
    <t xml:space="preserve">Prise murales / plafonds HDMI femelle </t>
  </si>
  <si>
    <t>5.12</t>
  </si>
  <si>
    <t>Caméra de surveillance extérieure</t>
  </si>
  <si>
    <t>Recablage des caméras de surveillance extérieures</t>
  </si>
  <si>
    <t>Sous-total Caméra de surveillance extérieure</t>
  </si>
  <si>
    <t>4.21</t>
  </si>
  <si>
    <t>4.18</t>
  </si>
  <si>
    <t>Liaison fibre depuis rue</t>
  </si>
  <si>
    <t>5.3</t>
  </si>
  <si>
    <t>DCE</t>
  </si>
  <si>
    <t>Sèches serviettes</t>
  </si>
  <si>
    <t>Sèche serviettes électrique 450mm</t>
  </si>
  <si>
    <t>3.1</t>
  </si>
  <si>
    <t>Installation de chantier</t>
  </si>
  <si>
    <t>Installation de chantier conforme au CCTC</t>
  </si>
  <si>
    <t xml:space="preserve">Coffret de chantier </t>
  </si>
  <si>
    <t>Ecliarage de chantier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</si>
</sst>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[$€-1]"/>
    <numFmt numFmtId="165" formatCode="#,##0.00\ &quot;€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0"/>
      <color theme="10"/>
      <name val="Arial"/>
      <family val="2"/>
    </font>
    <font>
      <sz val="10"/>
      <color rgb="FFFF0000"/>
      <name val="Calibri"/>
      <family val="2"/>
      <scheme val="minor"/>
    </font>
    <font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2" fillId="0" borderId="0"/>
    <xf numFmtId="0" fontId="1" fillId="0" borderId="0"/>
    <xf numFmtId="0" fontId="3" fillId="0" borderId="0" applyAlignment="0">
      <alignment vertical="top" wrapText="1"/>
      <protection locked="0"/>
    </xf>
    <xf numFmtId="44" fontId="3" fillId="0" borderId="0" applyFont="0" applyFill="0" applyBorder="0" applyAlignment="0" applyProtection="0"/>
    <xf numFmtId="0" fontId="3" fillId="0" borderId="0" applyAlignment="0">
      <alignment vertical="top" wrapText="1"/>
      <protection locked="0"/>
    </xf>
    <xf numFmtId="0" fontId="1" fillId="0" borderId="0"/>
    <xf numFmtId="0" fontId="3" fillId="0" borderId="0" applyAlignment="0">
      <alignment vertical="top" wrapText="1"/>
      <protection locked="0"/>
    </xf>
    <xf numFmtId="0" fontId="16" fillId="0" borderId="0"/>
    <xf numFmtId="9" fontId="16" fillId="0" borderId="0" applyFont="0" applyFill="0" applyBorder="0" applyAlignment="0" applyProtection="0"/>
    <xf numFmtId="0" fontId="2" fillId="0" borderId="0"/>
    <xf numFmtId="0" fontId="16" fillId="0" borderId="0"/>
    <xf numFmtId="0" fontId="17" fillId="0" borderId="0" applyNumberFormat="0" applyFill="0" applyBorder="0" applyAlignment="0" applyProtection="0"/>
  </cellStyleXfs>
  <cellXfs count="153">
    <xf numFmtId="0" fontId="0" fillId="0" borderId="0" xfId="0"/>
    <xf numFmtId="0" fontId="5" fillId="2" borderId="1" xfId="1" applyFont="1" applyFill="1" applyBorder="1" applyAlignment="1">
      <alignment horizontal="center" wrapText="1"/>
    </xf>
    <xf numFmtId="0" fontId="6" fillId="2" borderId="2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center"/>
    </xf>
    <xf numFmtId="14" fontId="7" fillId="2" borderId="5" xfId="1" applyNumberFormat="1" applyFont="1" applyFill="1" applyBorder="1" applyAlignment="1">
      <alignment horizontal="left" wrapText="1"/>
    </xf>
    <xf numFmtId="0" fontId="4" fillId="0" borderId="0" xfId="2" applyFont="1" applyAlignment="1" applyProtection="1">
      <alignment horizontal="left" vertical="top"/>
      <protection locked="0"/>
    </xf>
    <xf numFmtId="0" fontId="4" fillId="2" borderId="0" xfId="2" applyFont="1" applyFill="1" applyAlignment="1" applyProtection="1">
      <alignment horizontal="left" vertical="top"/>
      <protection locked="0"/>
    </xf>
    <xf numFmtId="0" fontId="10" fillId="2" borderId="4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/>
    </xf>
    <xf numFmtId="0" fontId="10" fillId="2" borderId="4" xfId="1" applyFont="1" applyFill="1" applyBorder="1" applyAlignment="1">
      <alignment horizontal="center" vertical="center"/>
    </xf>
    <xf numFmtId="0" fontId="11" fillId="2" borderId="7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/>
    </xf>
    <xf numFmtId="164" fontId="11" fillId="2" borderId="9" xfId="1" applyNumberFormat="1" applyFont="1" applyFill="1" applyBorder="1" applyAlignment="1">
      <alignment horizontal="center" vertical="center" wrapText="1"/>
    </xf>
    <xf numFmtId="164" fontId="11" fillId="2" borderId="9" xfId="1" applyNumberFormat="1" applyFont="1" applyFill="1" applyBorder="1" applyAlignment="1">
      <alignment horizontal="center" vertical="center"/>
    </xf>
    <xf numFmtId="164" fontId="11" fillId="2" borderId="10" xfId="1" applyNumberFormat="1" applyFont="1" applyFill="1" applyBorder="1" applyAlignment="1">
      <alignment horizontal="center" vertical="center"/>
    </xf>
    <xf numFmtId="165" fontId="6" fillId="2" borderId="14" xfId="3" applyNumberFormat="1" applyFont="1" applyFill="1" applyBorder="1" applyAlignment="1">
      <alignment horizontal="center" vertical="center"/>
      <protection locked="0"/>
    </xf>
    <xf numFmtId="165" fontId="8" fillId="2" borderId="15" xfId="3" applyNumberFormat="1" applyFont="1" applyFill="1" applyBorder="1" applyAlignment="1">
      <alignment horizontal="center" vertical="center"/>
      <protection locked="0"/>
    </xf>
    <xf numFmtId="0" fontId="12" fillId="2" borderId="4" xfId="2" applyFont="1" applyFill="1" applyBorder="1"/>
    <xf numFmtId="0" fontId="6" fillId="2" borderId="13" xfId="2" applyFont="1" applyFill="1" applyBorder="1" applyAlignment="1">
      <alignment horizontal="center" vertical="center"/>
    </xf>
    <xf numFmtId="0" fontId="6" fillId="2" borderId="14" xfId="2" applyFont="1" applyFill="1" applyBorder="1" applyAlignment="1">
      <alignment horizontal="center" vertical="center"/>
    </xf>
    <xf numFmtId="165" fontId="6" fillId="2" borderId="14" xfId="2" applyNumberFormat="1" applyFont="1" applyFill="1" applyBorder="1" applyAlignment="1">
      <alignment horizontal="center" vertical="center"/>
    </xf>
    <xf numFmtId="165" fontId="8" fillId="2" borderId="5" xfId="3" applyNumberFormat="1" applyFont="1" applyFill="1" applyBorder="1" applyAlignment="1">
      <alignment horizontal="center" vertical="center"/>
      <protection locked="0"/>
    </xf>
    <xf numFmtId="0" fontId="12" fillId="2" borderId="12" xfId="2" applyFont="1" applyFill="1" applyBorder="1" applyAlignment="1">
      <alignment horizontal="center" vertical="center"/>
    </xf>
    <xf numFmtId="165" fontId="8" fillId="4" borderId="5" xfId="3" applyNumberFormat="1" applyFont="1" applyFill="1" applyBorder="1" applyAlignment="1">
      <alignment horizontal="center" vertical="center"/>
      <protection locked="0"/>
    </xf>
    <xf numFmtId="165" fontId="8" fillId="3" borderId="22" xfId="3" applyNumberFormat="1" applyFont="1" applyFill="1" applyBorder="1" applyAlignment="1">
      <alignment horizontal="center" vertical="center"/>
      <protection locked="0"/>
    </xf>
    <xf numFmtId="0" fontId="12" fillId="2" borderId="4" xfId="2" applyFont="1" applyFill="1" applyBorder="1" applyAlignment="1">
      <alignment horizontal="left"/>
    </xf>
    <xf numFmtId="0" fontId="12" fillId="2" borderId="4" xfId="2" applyFont="1" applyFill="1" applyBorder="1" applyAlignment="1">
      <alignment horizontal="right"/>
    </xf>
    <xf numFmtId="0" fontId="7" fillId="3" borderId="21" xfId="2" applyFont="1" applyFill="1" applyBorder="1" applyAlignment="1">
      <alignment horizontal="center" vertical="center"/>
    </xf>
    <xf numFmtId="0" fontId="7" fillId="3" borderId="19" xfId="2" applyFont="1" applyFill="1" applyBorder="1"/>
    <xf numFmtId="0" fontId="6" fillId="3" borderId="20" xfId="2" applyFont="1" applyFill="1" applyBorder="1" applyAlignment="1">
      <alignment horizontal="center" vertical="center"/>
    </xf>
    <xf numFmtId="0" fontId="6" fillId="3" borderId="17" xfId="2" applyFont="1" applyFill="1" applyBorder="1" applyAlignment="1">
      <alignment horizontal="center" vertical="center"/>
    </xf>
    <xf numFmtId="165" fontId="6" fillId="3" borderId="17" xfId="2" applyNumberFormat="1" applyFont="1" applyFill="1" applyBorder="1" applyAlignment="1">
      <alignment horizontal="center" vertical="center"/>
    </xf>
    <xf numFmtId="0" fontId="12" fillId="4" borderId="4" xfId="2" applyFont="1" applyFill="1" applyBorder="1" applyAlignment="1">
      <alignment horizontal="right"/>
    </xf>
    <xf numFmtId="0" fontId="6" fillId="4" borderId="13" xfId="2" applyFont="1" applyFill="1" applyBorder="1" applyAlignment="1">
      <alignment horizontal="center" vertical="center"/>
    </xf>
    <xf numFmtId="0" fontId="6" fillId="4" borderId="14" xfId="2" applyFont="1" applyFill="1" applyBorder="1" applyAlignment="1">
      <alignment horizontal="center" vertical="center"/>
    </xf>
    <xf numFmtId="165" fontId="6" fillId="4" borderId="14" xfId="2" applyNumberFormat="1" applyFont="1" applyFill="1" applyBorder="1" applyAlignment="1">
      <alignment horizontal="center" vertical="center"/>
    </xf>
    <xf numFmtId="0" fontId="6" fillId="2" borderId="5" xfId="2" applyFont="1" applyFill="1" applyBorder="1" applyAlignment="1">
      <alignment vertical="center"/>
    </xf>
    <xf numFmtId="0" fontId="5" fillId="2" borderId="11" xfId="5" applyFont="1" applyFill="1" applyBorder="1" applyAlignment="1">
      <alignment horizontal="center" vertical="top"/>
      <protection locked="0"/>
    </xf>
    <xf numFmtId="0" fontId="5" fillId="2" borderId="3" xfId="5" applyFont="1" applyFill="1" applyBorder="1" applyAlignment="1">
      <alignment horizontal="left" vertical="center"/>
      <protection locked="0"/>
    </xf>
    <xf numFmtId="0" fontId="5" fillId="2" borderId="1" xfId="5" applyFont="1" applyFill="1" applyBorder="1" applyAlignment="1">
      <alignment horizontal="left" vertical="center"/>
      <protection locked="0"/>
    </xf>
    <xf numFmtId="4" fontId="5" fillId="2" borderId="2" xfId="5" applyNumberFormat="1" applyFont="1" applyFill="1" applyBorder="1" applyAlignment="1">
      <alignment horizontal="right" vertical="center"/>
      <protection locked="0"/>
    </xf>
    <xf numFmtId="0" fontId="5" fillId="2" borderId="2" xfId="5" applyFont="1" applyFill="1" applyBorder="1" applyAlignment="1">
      <alignment horizontal="right" vertical="center"/>
      <protection locked="0"/>
    </xf>
    <xf numFmtId="165" fontId="8" fillId="2" borderId="11" xfId="5" applyNumberFormat="1" applyFont="1" applyFill="1" applyBorder="1" applyAlignment="1">
      <alignment horizontal="center" vertical="center"/>
      <protection locked="0"/>
    </xf>
    <xf numFmtId="0" fontId="5" fillId="2" borderId="12" xfId="5" applyFont="1" applyFill="1" applyBorder="1" applyAlignment="1">
      <alignment horizontal="center" vertical="top"/>
      <protection locked="0"/>
    </xf>
    <xf numFmtId="0" fontId="5" fillId="2" borderId="5" xfId="5" applyFont="1" applyFill="1" applyBorder="1" applyAlignment="1">
      <alignment horizontal="left" vertical="center"/>
      <protection locked="0"/>
    </xf>
    <xf numFmtId="0" fontId="5" fillId="2" borderId="4" xfId="5" applyFont="1" applyFill="1" applyBorder="1" applyAlignment="1">
      <alignment horizontal="left" vertical="center"/>
      <protection locked="0"/>
    </xf>
    <xf numFmtId="165" fontId="8" fillId="0" borderId="16" xfId="5" applyNumberFormat="1" applyFont="1" applyBorder="1" applyAlignment="1">
      <alignment horizontal="center" vertical="center"/>
      <protection locked="0"/>
    </xf>
    <xf numFmtId="0" fontId="5" fillId="2" borderId="16" xfId="5" applyFont="1" applyFill="1" applyBorder="1" applyAlignment="1">
      <alignment horizontal="center" vertical="top"/>
      <protection locked="0"/>
    </xf>
    <xf numFmtId="0" fontId="5" fillId="2" borderId="25" xfId="5" applyFont="1" applyFill="1" applyBorder="1" applyAlignment="1">
      <alignment horizontal="right" vertical="center"/>
      <protection locked="0"/>
    </xf>
    <xf numFmtId="0" fontId="5" fillId="2" borderId="24" xfId="5" applyFont="1" applyFill="1" applyBorder="1" applyAlignment="1">
      <alignment horizontal="left" vertical="center"/>
      <protection locked="0"/>
    </xf>
    <xf numFmtId="4" fontId="5" fillId="2" borderId="6" xfId="5" applyNumberFormat="1" applyFont="1" applyFill="1" applyBorder="1" applyAlignment="1">
      <alignment horizontal="right" vertical="center"/>
      <protection locked="0"/>
    </xf>
    <xf numFmtId="0" fontId="5" fillId="2" borderId="6" xfId="5" applyFont="1" applyFill="1" applyBorder="1" applyAlignment="1">
      <alignment horizontal="right" vertical="center"/>
      <protection locked="0"/>
    </xf>
    <xf numFmtId="165" fontId="8" fillId="2" borderId="23" xfId="5" applyNumberFormat="1" applyFont="1" applyFill="1" applyBorder="1" applyAlignment="1">
      <alignment horizontal="center" vertical="center"/>
      <protection locked="0"/>
    </xf>
    <xf numFmtId="0" fontId="13" fillId="2" borderId="12" xfId="5" applyFont="1" applyFill="1" applyBorder="1" applyAlignment="1">
      <alignment horizontal="center" vertical="top"/>
      <protection locked="0"/>
    </xf>
    <xf numFmtId="0" fontId="13" fillId="2" borderId="12" xfId="5" applyFont="1" applyFill="1" applyBorder="1" applyAlignment="1">
      <alignment horizontal="right" vertical="center"/>
      <protection locked="0"/>
    </xf>
    <xf numFmtId="0" fontId="13" fillId="2" borderId="2" xfId="5" applyFont="1" applyFill="1" applyBorder="1" applyAlignment="1">
      <alignment horizontal="left" vertical="center"/>
      <protection locked="0"/>
    </xf>
    <xf numFmtId="4" fontId="13" fillId="2" borderId="2" xfId="5" applyNumberFormat="1" applyFont="1" applyFill="1" applyBorder="1" applyAlignment="1">
      <alignment horizontal="right" vertical="center"/>
      <protection locked="0"/>
    </xf>
    <xf numFmtId="0" fontId="13" fillId="2" borderId="2" xfId="5" applyFont="1" applyFill="1" applyBorder="1" applyAlignment="1">
      <alignment horizontal="right" vertical="center"/>
      <protection locked="0"/>
    </xf>
    <xf numFmtId="165" fontId="6" fillId="2" borderId="11" xfId="5" applyNumberFormat="1" applyFont="1" applyFill="1" applyBorder="1" applyAlignment="1">
      <alignment horizontal="center" vertical="center"/>
      <protection locked="0"/>
    </xf>
    <xf numFmtId="0" fontId="5" fillId="2" borderId="16" xfId="5" applyFont="1" applyFill="1" applyBorder="1" applyAlignment="1">
      <alignment horizontal="right" vertical="center"/>
      <protection locked="0"/>
    </xf>
    <xf numFmtId="0" fontId="5" fillId="2" borderId="6" xfId="5" applyFont="1" applyFill="1" applyBorder="1" applyAlignment="1">
      <alignment horizontal="left" vertical="center"/>
      <protection locked="0"/>
    </xf>
    <xf numFmtId="165" fontId="8" fillId="2" borderId="16" xfId="5" applyNumberFormat="1" applyFont="1" applyFill="1" applyBorder="1" applyAlignment="1">
      <alignment horizontal="center" vertical="center"/>
      <protection locked="0"/>
    </xf>
    <xf numFmtId="0" fontId="12" fillId="0" borderId="0" xfId="2" applyFont="1"/>
    <xf numFmtId="0" fontId="12" fillId="2" borderId="0" xfId="2" applyFont="1" applyFill="1"/>
    <xf numFmtId="0" fontId="12" fillId="2" borderId="11" xfId="2" applyFont="1" applyFill="1" applyBorder="1"/>
    <xf numFmtId="0" fontId="12" fillId="2" borderId="1" xfId="2" applyFont="1" applyFill="1" applyBorder="1"/>
    <xf numFmtId="0" fontId="6" fillId="2" borderId="8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165" fontId="6" fillId="2" borderId="9" xfId="2" applyNumberFormat="1" applyFont="1" applyFill="1" applyBorder="1" applyAlignment="1">
      <alignment horizontal="center" vertical="center"/>
    </xf>
    <xf numFmtId="165" fontId="6" fillId="2" borderId="10" xfId="2" applyNumberFormat="1" applyFont="1" applyFill="1" applyBorder="1" applyAlignment="1">
      <alignment horizontal="center" vertical="center"/>
    </xf>
    <xf numFmtId="0" fontId="7" fillId="2" borderId="12" xfId="2" applyFont="1" applyFill="1" applyBorder="1" applyAlignment="1">
      <alignment horizontal="center" vertical="center"/>
    </xf>
    <xf numFmtId="0" fontId="14" fillId="2" borderId="4" xfId="2" applyFont="1" applyFill="1" applyBorder="1"/>
    <xf numFmtId="0" fontId="6" fillId="2" borderId="13" xfId="2" applyFont="1" applyFill="1" applyBorder="1"/>
    <xf numFmtId="165" fontId="6" fillId="2" borderId="15" xfId="2" applyNumberFormat="1" applyFont="1" applyFill="1" applyBorder="1" applyAlignment="1">
      <alignment horizontal="center" vertical="center"/>
    </xf>
    <xf numFmtId="165" fontId="8" fillId="3" borderId="18" xfId="2" applyNumberFormat="1" applyFont="1" applyFill="1" applyBorder="1" applyAlignment="1">
      <alignment horizontal="center" vertical="center"/>
    </xf>
    <xf numFmtId="165" fontId="12" fillId="0" borderId="0" xfId="2" applyNumberFormat="1" applyFont="1"/>
    <xf numFmtId="165" fontId="6" fillId="2" borderId="5" xfId="3" applyNumberFormat="1" applyFont="1" applyFill="1" applyBorder="1" applyAlignment="1">
      <alignment horizontal="center" vertical="center"/>
      <protection locked="0"/>
    </xf>
    <xf numFmtId="0" fontId="12" fillId="2" borderId="13" xfId="2" applyFont="1" applyFill="1" applyBorder="1" applyAlignment="1">
      <alignment horizontal="center" vertical="center"/>
    </xf>
    <xf numFmtId="0" fontId="12" fillId="2" borderId="14" xfId="2" applyFont="1" applyFill="1" applyBorder="1" applyAlignment="1">
      <alignment horizontal="center" vertical="center"/>
    </xf>
    <xf numFmtId="165" fontId="12" fillId="2" borderId="14" xfId="2" applyNumberFormat="1" applyFont="1" applyFill="1" applyBorder="1" applyAlignment="1">
      <alignment horizontal="center" vertical="center"/>
    </xf>
    <xf numFmtId="165" fontId="7" fillId="2" borderId="5" xfId="3" applyNumberFormat="1" applyFont="1" applyFill="1" applyBorder="1" applyAlignment="1">
      <alignment horizontal="center" vertical="center"/>
      <protection locked="0"/>
    </xf>
    <xf numFmtId="165" fontId="12" fillId="2" borderId="5" xfId="3" applyNumberFormat="1" applyFont="1" applyFill="1" applyBorder="1" applyAlignment="1">
      <alignment horizontal="center" vertical="center"/>
      <protection locked="0"/>
    </xf>
    <xf numFmtId="0" fontId="12" fillId="2" borderId="4" xfId="2" applyFont="1" applyFill="1" applyBorder="1" applyAlignment="1">
      <alignment horizontal="left" wrapText="1"/>
    </xf>
    <xf numFmtId="0" fontId="12" fillId="2" borderId="4" xfId="6" applyFont="1" applyFill="1" applyBorder="1" applyAlignment="1">
      <alignment horizontal="left" wrapText="1" indent="1"/>
    </xf>
    <xf numFmtId="0" fontId="6" fillId="2" borderId="13" xfId="6" applyFont="1" applyFill="1" applyBorder="1" applyAlignment="1">
      <alignment horizontal="center" vertical="center"/>
    </xf>
    <xf numFmtId="0" fontId="18" fillId="2" borderId="13" xfId="2" applyFont="1" applyFill="1" applyBorder="1" applyAlignment="1">
      <alignment horizontal="center" vertical="center"/>
    </xf>
    <xf numFmtId="0" fontId="18" fillId="2" borderId="14" xfId="2" applyFont="1" applyFill="1" applyBorder="1" applyAlignment="1">
      <alignment horizontal="center" vertical="center"/>
    </xf>
    <xf numFmtId="165" fontId="18" fillId="2" borderId="14" xfId="2" applyNumberFormat="1" applyFont="1" applyFill="1" applyBorder="1" applyAlignment="1">
      <alignment horizontal="center" vertical="center"/>
    </xf>
    <xf numFmtId="165" fontId="18" fillId="2" borderId="5" xfId="3" applyNumberFormat="1" applyFont="1" applyFill="1" applyBorder="1" applyAlignment="1">
      <alignment horizontal="center" vertical="center"/>
      <protection locked="0"/>
    </xf>
    <xf numFmtId="0" fontId="19" fillId="2" borderId="4" xfId="2" applyFont="1" applyFill="1" applyBorder="1" applyAlignment="1">
      <alignment horizontal="left"/>
    </xf>
    <xf numFmtId="0" fontId="15" fillId="2" borderId="4" xfId="2" applyFont="1" applyFill="1" applyBorder="1" applyAlignment="1">
      <alignment horizontal="left"/>
    </xf>
    <xf numFmtId="0" fontId="5" fillId="2" borderId="23" xfId="5" applyFont="1" applyFill="1" applyBorder="1" applyAlignment="1">
      <alignment horizontal="center" vertical="top"/>
      <protection locked="0"/>
    </xf>
    <xf numFmtId="0" fontId="5" fillId="2" borderId="26" xfId="5" applyFont="1" applyFill="1" applyBorder="1" applyAlignment="1">
      <alignment horizontal="left" vertical="center"/>
      <protection locked="0"/>
    </xf>
    <xf numFmtId="0" fontId="5" fillId="2" borderId="7" xfId="5" applyFont="1" applyFill="1" applyBorder="1" applyAlignment="1">
      <alignment horizontal="left" vertical="center"/>
      <protection locked="0"/>
    </xf>
    <xf numFmtId="4" fontId="5" fillId="2" borderId="27" xfId="5" applyNumberFormat="1" applyFont="1" applyFill="1" applyBorder="1" applyAlignment="1">
      <alignment horizontal="right" vertical="center"/>
      <protection locked="0"/>
    </xf>
    <xf numFmtId="0" fontId="5" fillId="2" borderId="27" xfId="5" applyFont="1" applyFill="1" applyBorder="1" applyAlignment="1">
      <alignment horizontal="right" vertical="center"/>
      <protection locked="0"/>
    </xf>
    <xf numFmtId="0" fontId="19" fillId="2" borderId="4" xfId="2" applyFont="1" applyFill="1" applyBorder="1" applyAlignment="1">
      <alignment horizontal="left" wrapText="1"/>
    </xf>
    <xf numFmtId="0" fontId="6" fillId="0" borderId="13" xfId="2" applyFont="1" applyBorder="1" applyAlignment="1">
      <alignment horizontal="center" vertical="center"/>
    </xf>
    <xf numFmtId="0" fontId="6" fillId="0" borderId="14" xfId="2" applyFont="1" applyBorder="1" applyAlignment="1">
      <alignment horizontal="center" vertical="center"/>
    </xf>
    <xf numFmtId="165" fontId="6" fillId="0" borderId="14" xfId="2" applyNumberFormat="1" applyFont="1" applyBorder="1" applyAlignment="1">
      <alignment horizontal="center" vertical="center"/>
    </xf>
    <xf numFmtId="0" fontId="14" fillId="2" borderId="4" xfId="2" applyFont="1" applyFill="1" applyBorder="1" applyAlignment="1">
      <alignment horizontal="left" wrapText="1"/>
    </xf>
    <xf numFmtId="0" fontId="14" fillId="2" borderId="4" xfId="2" applyFont="1" applyFill="1" applyBorder="1" applyAlignment="1">
      <alignment horizontal="left"/>
    </xf>
    <xf numFmtId="0" fontId="6" fillId="3" borderId="20" xfId="6" applyFont="1" applyFill="1" applyBorder="1" applyAlignment="1">
      <alignment horizontal="center" vertical="center"/>
    </xf>
    <xf numFmtId="0" fontId="6" fillId="3" borderId="17" xfId="6" applyFont="1" applyFill="1" applyBorder="1" applyAlignment="1">
      <alignment horizontal="center" vertical="center"/>
    </xf>
    <xf numFmtId="165" fontId="6" fillId="3" borderId="17" xfId="6" applyNumberFormat="1" applyFont="1" applyFill="1" applyBorder="1" applyAlignment="1">
      <alignment horizontal="center" vertical="center"/>
    </xf>
    <xf numFmtId="165" fontId="6" fillId="3" borderId="22" xfId="7" applyNumberFormat="1" applyFont="1" applyFill="1" applyBorder="1" applyAlignment="1">
      <alignment horizontal="center" vertical="center"/>
      <protection locked="0"/>
    </xf>
    <xf numFmtId="0" fontId="12" fillId="2" borderId="4" xfId="6" applyFont="1" applyFill="1" applyBorder="1" applyAlignment="1">
      <alignment horizontal="left" indent="1"/>
    </xf>
    <xf numFmtId="0" fontId="6" fillId="2" borderId="14" xfId="6" applyFont="1" applyFill="1" applyBorder="1" applyAlignment="1">
      <alignment horizontal="center" vertical="center"/>
    </xf>
    <xf numFmtId="165" fontId="6" fillId="2" borderId="14" xfId="6" applyNumberFormat="1" applyFont="1" applyFill="1" applyBorder="1" applyAlignment="1">
      <alignment horizontal="center" vertical="center"/>
    </xf>
    <xf numFmtId="165" fontId="6" fillId="2" borderId="5" xfId="7" applyNumberFormat="1" applyFont="1" applyFill="1" applyBorder="1" applyAlignment="1">
      <alignment horizontal="center" vertical="center"/>
      <protection locked="0"/>
    </xf>
    <xf numFmtId="0" fontId="7" fillId="3" borderId="19" xfId="6" applyFont="1" applyFill="1" applyBorder="1" applyAlignment="1">
      <alignment horizontal="left" indent="1"/>
    </xf>
    <xf numFmtId="0" fontId="12" fillId="3" borderId="20" xfId="6" applyFont="1" applyFill="1" applyBorder="1" applyAlignment="1">
      <alignment horizontal="center" vertical="center"/>
    </xf>
    <xf numFmtId="0" fontId="12" fillId="3" borderId="17" xfId="6" applyFont="1" applyFill="1" applyBorder="1" applyAlignment="1">
      <alignment horizontal="center" vertical="center"/>
    </xf>
    <xf numFmtId="165" fontId="12" fillId="3" borderId="17" xfId="6" applyNumberFormat="1" applyFont="1" applyFill="1" applyBorder="1" applyAlignment="1">
      <alignment horizontal="center" vertical="center"/>
    </xf>
    <xf numFmtId="165" fontId="12" fillId="3" borderId="22" xfId="7" applyNumberFormat="1" applyFont="1" applyFill="1" applyBorder="1" applyAlignment="1">
      <alignment horizontal="center" vertical="center"/>
      <protection locked="0"/>
    </xf>
    <xf numFmtId="0" fontId="7" fillId="2" borderId="12" xfId="6" applyFont="1" applyFill="1" applyBorder="1" applyAlignment="1">
      <alignment horizontal="center" vertical="center"/>
    </xf>
    <xf numFmtId="0" fontId="12" fillId="2" borderId="4" xfId="6" applyFont="1" applyFill="1" applyBorder="1" applyAlignment="1">
      <alignment horizontal="right" indent="1"/>
    </xf>
    <xf numFmtId="0" fontId="6" fillId="2" borderId="14" xfId="6" applyFont="1" applyFill="1" applyBorder="1" applyAlignment="1">
      <alignment vertical="center"/>
    </xf>
    <xf numFmtId="165" fontId="6" fillId="2" borderId="14" xfId="6" applyNumberFormat="1" applyFont="1" applyFill="1" applyBorder="1" applyAlignment="1">
      <alignment vertical="center"/>
    </xf>
    <xf numFmtId="0" fontId="12" fillId="2" borderId="13" xfId="6" applyFont="1" applyFill="1" applyBorder="1" applyAlignment="1">
      <alignment horizontal="center" vertical="center"/>
    </xf>
    <xf numFmtId="4" fontId="6" fillId="2" borderId="14" xfId="2" applyNumberFormat="1" applyFont="1" applyFill="1" applyBorder="1" applyAlignment="1">
      <alignment horizontal="center" vertical="center"/>
    </xf>
    <xf numFmtId="0" fontId="12" fillId="0" borderId="0" xfId="2" quotePrefix="1" applyFont="1"/>
    <xf numFmtId="1" fontId="6" fillId="2" borderId="14" xfId="2" applyNumberFormat="1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12" fillId="0" borderId="4" xfId="2" applyFont="1" applyBorder="1" applyAlignment="1">
      <alignment horizontal="right"/>
    </xf>
    <xf numFmtId="165" fontId="8" fillId="0" borderId="5" xfId="3" applyNumberFormat="1" applyFont="1" applyBorder="1" applyAlignment="1">
      <alignment horizontal="center" vertical="center"/>
      <protection locked="0"/>
    </xf>
    <xf numFmtId="165" fontId="6" fillId="2" borderId="15" xfId="3" applyNumberFormat="1" applyFont="1" applyFill="1" applyBorder="1" applyAlignment="1">
      <alignment horizontal="center" vertical="center"/>
      <protection locked="0"/>
    </xf>
    <xf numFmtId="0" fontId="6" fillId="2" borderId="28" xfId="2" applyFont="1" applyFill="1" applyBorder="1" applyAlignment="1">
      <alignment horizontal="center" vertical="center"/>
    </xf>
    <xf numFmtId="165" fontId="6" fillId="2" borderId="28" xfId="2" applyNumberFormat="1" applyFont="1" applyFill="1" applyBorder="1" applyAlignment="1">
      <alignment horizontal="center" vertical="center"/>
    </xf>
    <xf numFmtId="0" fontId="6" fillId="2" borderId="14" xfId="2" applyFont="1" applyFill="1" applyBorder="1" applyAlignment="1">
      <alignment vertical="center"/>
    </xf>
    <xf numFmtId="165" fontId="6" fillId="2" borderId="14" xfId="2" applyNumberFormat="1" applyFont="1" applyFill="1" applyBorder="1" applyAlignment="1">
      <alignment vertical="center"/>
    </xf>
    <xf numFmtId="14" fontId="7" fillId="2" borderId="0" xfId="1" applyNumberFormat="1" applyFont="1" applyFill="1" applyAlignment="1">
      <alignment horizontal="center" wrapText="1"/>
    </xf>
    <xf numFmtId="17" fontId="7" fillId="2" borderId="0" xfId="1" applyNumberFormat="1" applyFont="1" applyFill="1" applyAlignment="1">
      <alignment horizontal="center" wrapText="1"/>
    </xf>
    <xf numFmtId="0" fontId="8" fillId="2" borderId="0" xfId="1" applyFont="1" applyFill="1" applyAlignment="1">
      <alignment horizontal="left" vertical="center" wrapText="1"/>
    </xf>
    <xf numFmtId="0" fontId="6" fillId="2" borderId="0" xfId="1" applyFont="1" applyFill="1" applyAlignment="1">
      <alignment horizontal="center"/>
    </xf>
    <xf numFmtId="0" fontId="7" fillId="3" borderId="21" xfId="6" applyFont="1" applyFill="1" applyBorder="1" applyAlignment="1">
      <alignment horizontal="center" vertical="center"/>
    </xf>
    <xf numFmtId="4" fontId="5" fillId="2" borderId="0" xfId="5" applyNumberFormat="1" applyFont="1" applyFill="1" applyAlignment="1">
      <alignment horizontal="right" vertical="center"/>
      <protection locked="0"/>
    </xf>
    <xf numFmtId="0" fontId="5" fillId="2" borderId="0" xfId="5" applyFont="1" applyFill="1" applyAlignment="1">
      <alignment horizontal="right" vertical="center"/>
      <protection locked="0"/>
    </xf>
    <xf numFmtId="0" fontId="12" fillId="0" borderId="4" xfId="2" applyFont="1" applyBorder="1" applyAlignment="1">
      <alignment horizontal="left" wrapText="1"/>
    </xf>
    <xf numFmtId="0" fontId="6" fillId="2" borderId="14" xfId="2" applyFont="1" applyFill="1" applyBorder="1" applyAlignment="1">
      <alignment horizontal="center" vertical="center"/>
    </xf>
    <xf numFmtId="165" fontId="6" fillId="2" borderId="14" xfId="2" applyNumberFormat="1" applyFont="1" applyFill="1" applyBorder="1" applyAlignment="1">
      <alignment horizontal="center" vertical="center"/>
    </xf>
    <xf numFmtId="0" fontId="6" fillId="2" borderId="28" xfId="2" applyFont="1" applyFill="1" applyBorder="1" applyAlignment="1">
      <alignment horizontal="center" vertical="center"/>
    </xf>
    <xf numFmtId="165" fontId="6" fillId="2" borderId="28" xfId="2" applyNumberFormat="1" applyFont="1" applyFill="1" applyBorder="1" applyAlignment="1">
      <alignment horizontal="center" vertical="center"/>
    </xf>
    <xf numFmtId="165" fontId="6" fillId="2" borderId="29" xfId="3" applyNumberFormat="1" applyFont="1" applyFill="1" applyBorder="1" applyAlignment="1">
      <alignment horizontal="center" vertical="center"/>
      <protection locked="0"/>
    </xf>
    <xf numFmtId="165" fontId="6" fillId="2" borderId="15" xfId="3" applyNumberFormat="1" applyFont="1" applyFill="1" applyBorder="1" applyAlignment="1">
      <alignment horizontal="center" vertical="center"/>
      <protection locked="0"/>
    </xf>
    <xf numFmtId="0" fontId="5" fillId="2" borderId="2" xfId="1" applyFont="1" applyFill="1" applyBorder="1" applyAlignment="1">
      <alignment horizontal="center" wrapText="1"/>
    </xf>
    <xf numFmtId="49" fontId="7" fillId="2" borderId="2" xfId="1" applyNumberFormat="1" applyFont="1" applyFill="1" applyBorder="1" applyAlignment="1">
      <alignment horizontal="center" wrapText="1"/>
    </xf>
    <xf numFmtId="49" fontId="7" fillId="2" borderId="3" xfId="1" applyNumberFormat="1" applyFont="1" applyFill="1" applyBorder="1" applyAlignment="1">
      <alignment horizontal="center" wrapText="1"/>
    </xf>
    <xf numFmtId="0" fontId="9" fillId="2" borderId="0" xfId="1" applyFont="1" applyFill="1" applyAlignment="1">
      <alignment horizontal="left" vertical="center" wrapText="1"/>
    </xf>
    <xf numFmtId="0" fontId="8" fillId="2" borderId="0" xfId="1" applyFont="1" applyFill="1" applyAlignment="1">
      <alignment horizontal="left" vertical="center" wrapText="1"/>
    </xf>
    <xf numFmtId="49" fontId="7" fillId="2" borderId="0" xfId="1" applyNumberFormat="1" applyFont="1" applyFill="1" applyAlignment="1">
      <alignment horizontal="left" vertical="center" wrapText="1"/>
    </xf>
    <xf numFmtId="49" fontId="7" fillId="2" borderId="5" xfId="1" applyNumberFormat="1" applyFont="1" applyFill="1" applyBorder="1" applyAlignment="1">
      <alignment horizontal="left" vertical="center" wrapText="1"/>
    </xf>
  </cellXfs>
  <cellStyles count="13">
    <cellStyle name="Lien hypertexte 2" xfId="12" xr:uid="{48B388A0-BFEA-42C4-ACEF-731FCBAF8CD4}"/>
    <cellStyle name="Monétaire 2" xfId="4" xr:uid="{149E8E31-58CA-4696-9A5B-61C993720AC8}"/>
    <cellStyle name="Normal" xfId="0" builtinId="0"/>
    <cellStyle name="Normal 2" xfId="1" xr:uid="{F0EEF2DB-D63C-4C8C-AD01-7C55C0E598C5}"/>
    <cellStyle name="Normal 2 2 2" xfId="10" xr:uid="{7D78168D-38D6-4609-AD34-294161937C05}"/>
    <cellStyle name="Normal 3" xfId="3" xr:uid="{9A92C7EB-C8E0-4571-BB04-BB66D3BD135E}"/>
    <cellStyle name="Normal 3 2" xfId="7" xr:uid="{F7441339-A4AC-4624-B558-49FA3A35F862}"/>
    <cellStyle name="Normal 4" xfId="8" xr:uid="{E4E3FFF6-5225-408F-AAC7-AE757D943095}"/>
    <cellStyle name="Normal 5" xfId="11" xr:uid="{2F476A32-F8C3-4E19-8D80-D8DA9DD130B8}"/>
    <cellStyle name="Normal 7 2" xfId="5" xr:uid="{5D10C040-ED61-486E-B968-6760F3006E36}"/>
    <cellStyle name="Normal 8" xfId="2" xr:uid="{32120033-F592-47DA-96F3-5CFD21F9C75F}"/>
    <cellStyle name="Normal 8 2" xfId="6" xr:uid="{C710BDD9-1A52-4889-9D42-007FAC392B92}"/>
    <cellStyle name="Pourcentage 2" xfId="9" xr:uid="{8442699E-6795-4390-9CF7-9F465752B6EA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027AA-853A-43DF-8A54-17CD509B4753}">
  <sheetPr>
    <pageSetUpPr fitToPage="1"/>
  </sheetPr>
  <dimension ref="A1:W719"/>
  <sheetViews>
    <sheetView showGridLines="0" tabSelected="1" view="pageBreakPreview" zoomScaleNormal="85" zoomScaleSheetLayoutView="100" workbookViewId="0">
      <selection activeCell="B21" sqref="B21"/>
    </sheetView>
  </sheetViews>
  <sheetFormatPr baseColWidth="10" defaultColWidth="9.33203125" defaultRowHeight="14.4" x14ac:dyDescent="0.3"/>
  <cols>
    <col min="1" max="1" width="13" style="64" customWidth="1"/>
    <col min="2" max="2" width="69.6640625" style="64" customWidth="1"/>
    <col min="3" max="3" width="7" style="64" customWidth="1"/>
    <col min="4" max="4" width="12.33203125" style="64" customWidth="1"/>
    <col min="5" max="5" width="15.33203125" style="64" customWidth="1"/>
    <col min="6" max="6" width="18" style="64" customWidth="1"/>
    <col min="7" max="7" width="11.33203125" style="63" customWidth="1"/>
    <col min="8" max="8" width="10.6640625" style="63" bestFit="1" customWidth="1"/>
    <col min="9" max="9" width="11.33203125" style="63" bestFit="1" customWidth="1"/>
    <col min="10" max="10" width="13.88671875" style="63" customWidth="1"/>
    <col min="11" max="12" width="13.6640625" style="63" bestFit="1" customWidth="1"/>
    <col min="13" max="17" width="9.33203125" style="63"/>
    <col min="18" max="18" width="13" style="63" bestFit="1" customWidth="1"/>
    <col min="19" max="23" width="9.33203125" style="63"/>
    <col min="24" max="16384" width="9.33203125" style="64"/>
  </cols>
  <sheetData>
    <row r="1" spans="1:23" ht="28.2" customHeight="1" x14ac:dyDescent="0.3">
      <c r="A1" s="1" t="s">
        <v>525</v>
      </c>
      <c r="B1" s="146"/>
      <c r="C1" s="146"/>
      <c r="D1" s="2"/>
      <c r="E1" s="147" t="s">
        <v>506</v>
      </c>
      <c r="F1" s="148"/>
    </row>
    <row r="2" spans="1:23" s="6" customFormat="1" ht="37.5" customHeight="1" x14ac:dyDescent="0.3">
      <c r="A2" s="3"/>
      <c r="B2" s="149" t="s">
        <v>505</v>
      </c>
      <c r="C2" s="149"/>
      <c r="D2" s="132"/>
      <c r="E2" s="133"/>
      <c r="F2" s="4"/>
      <c r="G2" s="63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23" ht="28.2" customHeight="1" x14ac:dyDescent="0.3">
      <c r="A3" s="7" t="s">
        <v>0</v>
      </c>
      <c r="B3" s="150" t="s">
        <v>26</v>
      </c>
      <c r="C3" s="150"/>
      <c r="D3" s="135"/>
      <c r="E3" s="135"/>
      <c r="F3" s="8"/>
    </row>
    <row r="4" spans="1:23" ht="42.75" customHeight="1" x14ac:dyDescent="0.3">
      <c r="A4" s="7" t="s">
        <v>1</v>
      </c>
      <c r="B4" s="134" t="s">
        <v>2</v>
      </c>
      <c r="C4" s="134"/>
      <c r="D4" s="135"/>
      <c r="E4" s="135"/>
      <c r="F4" s="8"/>
    </row>
    <row r="5" spans="1:23" s="6" customFormat="1" ht="27.6" customHeight="1" thickBot="1" x14ac:dyDescent="0.35">
      <c r="A5" s="9" t="s">
        <v>3</v>
      </c>
      <c r="B5" s="151" t="s">
        <v>27</v>
      </c>
      <c r="C5" s="151"/>
      <c r="D5" s="151"/>
      <c r="E5" s="151"/>
      <c r="F5" s="152"/>
      <c r="G5" s="63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</row>
    <row r="6" spans="1:23" ht="33" customHeight="1" thickBot="1" x14ac:dyDescent="0.35">
      <c r="A6" s="10" t="s">
        <v>4</v>
      </c>
      <c r="B6" s="11" t="s">
        <v>5</v>
      </c>
      <c r="C6" s="12" t="s">
        <v>6</v>
      </c>
      <c r="D6" s="13" t="s">
        <v>7</v>
      </c>
      <c r="E6" s="14" t="s">
        <v>8</v>
      </c>
      <c r="F6" s="15" t="s">
        <v>9</v>
      </c>
    </row>
    <row r="7" spans="1:23" ht="12.75" customHeight="1" x14ac:dyDescent="0.3">
      <c r="A7" s="65"/>
      <c r="B7" s="66"/>
      <c r="C7" s="67"/>
      <c r="D7" s="68"/>
      <c r="E7" s="69"/>
      <c r="F7" s="70"/>
    </row>
    <row r="8" spans="1:23" ht="12.75" customHeight="1" x14ac:dyDescent="0.3">
      <c r="A8" s="71" t="s">
        <v>10</v>
      </c>
      <c r="B8" s="72" t="s">
        <v>401</v>
      </c>
      <c r="C8" s="73"/>
      <c r="D8" s="20"/>
      <c r="E8" s="16"/>
      <c r="F8" s="17"/>
    </row>
    <row r="9" spans="1:23" ht="12.75" customHeight="1" x14ac:dyDescent="0.3">
      <c r="A9" s="71"/>
      <c r="B9" s="72"/>
      <c r="C9" s="73"/>
      <c r="D9" s="20"/>
      <c r="E9" s="16"/>
      <c r="F9" s="17"/>
    </row>
    <row r="10" spans="1:23" ht="12.75" customHeight="1" x14ac:dyDescent="0.3">
      <c r="A10" s="28" t="s">
        <v>528</v>
      </c>
      <c r="B10" s="29" t="s">
        <v>529</v>
      </c>
      <c r="C10" s="30"/>
      <c r="D10" s="31"/>
      <c r="E10" s="32"/>
      <c r="F10" s="75"/>
    </row>
    <row r="11" spans="1:23" ht="12.75" customHeight="1" x14ac:dyDescent="0.3">
      <c r="A11" s="23"/>
      <c r="B11" s="83" t="s">
        <v>530</v>
      </c>
      <c r="C11" s="78" t="s">
        <v>11</v>
      </c>
      <c r="D11" s="20"/>
      <c r="E11" s="21"/>
      <c r="F11" s="77">
        <f t="shared" ref="F11:F13" si="0">D11*E11</f>
        <v>0</v>
      </c>
    </row>
    <row r="12" spans="1:23" ht="12.75" customHeight="1" x14ac:dyDescent="0.3">
      <c r="A12" s="23"/>
      <c r="B12" s="83" t="s">
        <v>531</v>
      </c>
      <c r="C12" s="78" t="s">
        <v>12</v>
      </c>
      <c r="D12" s="20"/>
      <c r="E12" s="21"/>
      <c r="F12" s="77">
        <f t="shared" si="0"/>
        <v>0</v>
      </c>
    </row>
    <row r="13" spans="1:23" ht="12.75" customHeight="1" x14ac:dyDescent="0.3">
      <c r="A13" s="23"/>
      <c r="B13" s="83" t="s">
        <v>532</v>
      </c>
      <c r="C13" s="78" t="s">
        <v>11</v>
      </c>
      <c r="D13" s="20"/>
      <c r="E13" s="21"/>
      <c r="F13" s="77">
        <f t="shared" si="0"/>
        <v>0</v>
      </c>
    </row>
    <row r="14" spans="1:23" ht="12.75" customHeight="1" x14ac:dyDescent="0.3">
      <c r="A14" s="23"/>
      <c r="B14" s="83"/>
      <c r="C14" s="78"/>
      <c r="D14" s="20"/>
      <c r="E14" s="21"/>
      <c r="F14" s="77"/>
    </row>
    <row r="15" spans="1:23" ht="12.75" customHeight="1" x14ac:dyDescent="0.3">
      <c r="A15" s="23"/>
      <c r="B15" s="33" t="s">
        <v>510</v>
      </c>
      <c r="C15" s="34"/>
      <c r="D15" s="35"/>
      <c r="E15" s="36"/>
      <c r="F15" s="24">
        <f>SUM(F11:F14)</f>
        <v>0</v>
      </c>
    </row>
    <row r="16" spans="1:23" ht="12.75" customHeight="1" x14ac:dyDescent="0.3">
      <c r="A16" s="23"/>
      <c r="B16" s="27"/>
      <c r="C16" s="19"/>
      <c r="D16" s="20"/>
      <c r="E16" s="21"/>
      <c r="F16" s="74"/>
    </row>
    <row r="17" spans="1:7" ht="12.75" customHeight="1" x14ac:dyDescent="0.3">
      <c r="A17" s="28" t="s">
        <v>13</v>
      </c>
      <c r="B17" s="29" t="s">
        <v>509</v>
      </c>
      <c r="C17" s="30"/>
      <c r="D17" s="31"/>
      <c r="E17" s="32"/>
      <c r="F17" s="75"/>
    </row>
    <row r="18" spans="1:7" ht="12.75" customHeight="1" x14ac:dyDescent="0.3">
      <c r="A18" s="23"/>
      <c r="B18" s="83" t="s">
        <v>507</v>
      </c>
      <c r="C18" s="78" t="s">
        <v>11</v>
      </c>
      <c r="D18" s="20"/>
      <c r="E18" s="21"/>
      <c r="F18" s="77">
        <f t="shared" ref="F18:F19" si="1">D18*E18</f>
        <v>0</v>
      </c>
    </row>
    <row r="19" spans="1:7" ht="12.75" customHeight="1" x14ac:dyDescent="0.3">
      <c r="A19" s="23"/>
      <c r="B19" s="83" t="s">
        <v>508</v>
      </c>
      <c r="C19" s="78" t="s">
        <v>11</v>
      </c>
      <c r="D19" s="20"/>
      <c r="E19" s="21"/>
      <c r="F19" s="77">
        <f t="shared" si="1"/>
        <v>0</v>
      </c>
    </row>
    <row r="20" spans="1:7" ht="12.75" customHeight="1" x14ac:dyDescent="0.3">
      <c r="A20" s="23"/>
      <c r="B20" s="83"/>
      <c r="C20" s="78"/>
      <c r="D20" s="20"/>
      <c r="E20" s="21"/>
      <c r="F20" s="77"/>
    </row>
    <row r="21" spans="1:7" ht="12.75" customHeight="1" x14ac:dyDescent="0.3">
      <c r="A21" s="23"/>
      <c r="B21" s="33" t="s">
        <v>510</v>
      </c>
      <c r="C21" s="34"/>
      <c r="D21" s="35"/>
      <c r="E21" s="36"/>
      <c r="F21" s="24">
        <f>SUM(F18:F20)</f>
        <v>0</v>
      </c>
    </row>
    <row r="22" spans="1:7" ht="12.75" customHeight="1" x14ac:dyDescent="0.3">
      <c r="A22" s="23"/>
      <c r="B22" s="27"/>
      <c r="C22" s="19"/>
      <c r="D22" s="20"/>
      <c r="E22" s="21"/>
      <c r="F22" s="37"/>
    </row>
    <row r="23" spans="1:7" x14ac:dyDescent="0.3">
      <c r="A23" s="28" t="s">
        <v>511</v>
      </c>
      <c r="B23" s="29" t="s">
        <v>28</v>
      </c>
      <c r="C23" s="30"/>
      <c r="D23" s="31"/>
      <c r="E23" s="32"/>
      <c r="F23" s="75"/>
      <c r="G23" s="76"/>
    </row>
    <row r="24" spans="1:7" x14ac:dyDescent="0.3">
      <c r="A24" s="23"/>
      <c r="B24" s="83" t="s">
        <v>266</v>
      </c>
      <c r="C24" s="78" t="s">
        <v>370</v>
      </c>
      <c r="D24" s="20"/>
      <c r="E24" s="21"/>
      <c r="F24" s="77">
        <f t="shared" ref="F24:F42" si="2">D24*E24</f>
        <v>0</v>
      </c>
      <c r="G24" s="76"/>
    </row>
    <row r="25" spans="1:7" x14ac:dyDescent="0.3">
      <c r="A25" s="23"/>
      <c r="B25" s="83" t="s">
        <v>267</v>
      </c>
      <c r="C25" s="78" t="s">
        <v>370</v>
      </c>
      <c r="D25" s="20"/>
      <c r="E25" s="21"/>
      <c r="F25" s="77">
        <f t="shared" si="2"/>
        <v>0</v>
      </c>
      <c r="G25" s="76"/>
    </row>
    <row r="26" spans="1:7" x14ac:dyDescent="0.3">
      <c r="A26" s="23"/>
      <c r="B26" s="83" t="s">
        <v>264</v>
      </c>
      <c r="C26" s="78" t="s">
        <v>11</v>
      </c>
      <c r="D26" s="20"/>
      <c r="E26" s="21"/>
      <c r="F26" s="77">
        <f t="shared" si="2"/>
        <v>0</v>
      </c>
      <c r="G26" s="76"/>
    </row>
    <row r="27" spans="1:7" ht="28.8" x14ac:dyDescent="0.3">
      <c r="A27" s="23"/>
      <c r="B27" s="83" t="s">
        <v>273</v>
      </c>
      <c r="C27" s="78" t="s">
        <v>370</v>
      </c>
      <c r="D27" s="20"/>
      <c r="E27" s="21"/>
      <c r="F27" s="77">
        <f t="shared" si="2"/>
        <v>0</v>
      </c>
      <c r="G27" s="76"/>
    </row>
    <row r="28" spans="1:7" s="63" customFormat="1" ht="28.8" x14ac:dyDescent="0.3">
      <c r="A28" s="23"/>
      <c r="B28" s="83" t="s">
        <v>261</v>
      </c>
      <c r="C28" s="78" t="s">
        <v>14</v>
      </c>
      <c r="D28" s="20"/>
      <c r="E28" s="21"/>
      <c r="F28" s="77">
        <f t="shared" si="2"/>
        <v>0</v>
      </c>
    </row>
    <row r="29" spans="1:7" s="63" customFormat="1" ht="28.8" x14ac:dyDescent="0.3">
      <c r="A29" s="23"/>
      <c r="B29" s="83" t="s">
        <v>262</v>
      </c>
      <c r="C29" s="78" t="s">
        <v>14</v>
      </c>
      <c r="D29" s="20"/>
      <c r="E29" s="21"/>
      <c r="F29" s="77">
        <f t="shared" si="2"/>
        <v>0</v>
      </c>
    </row>
    <row r="30" spans="1:7" s="63" customFormat="1" ht="28.8" x14ac:dyDescent="0.3">
      <c r="A30" s="23"/>
      <c r="B30" s="83" t="s">
        <v>263</v>
      </c>
      <c r="C30" s="78" t="s">
        <v>14</v>
      </c>
      <c r="D30" s="20"/>
      <c r="E30" s="21"/>
      <c r="F30" s="77">
        <f t="shared" si="2"/>
        <v>0</v>
      </c>
    </row>
    <row r="31" spans="1:7" s="63" customFormat="1" ht="28.8" x14ac:dyDescent="0.3">
      <c r="A31" s="23"/>
      <c r="B31" s="83" t="s">
        <v>446</v>
      </c>
      <c r="C31" s="78" t="s">
        <v>14</v>
      </c>
      <c r="D31" s="20"/>
      <c r="E31" s="21"/>
      <c r="F31" s="77">
        <f t="shared" si="2"/>
        <v>0</v>
      </c>
    </row>
    <row r="32" spans="1:7" s="63" customFormat="1" ht="28.8" x14ac:dyDescent="0.3">
      <c r="A32" s="23"/>
      <c r="B32" s="83" t="s">
        <v>286</v>
      </c>
      <c r="C32" s="78" t="s">
        <v>14</v>
      </c>
      <c r="D32" s="20"/>
      <c r="E32" s="21"/>
      <c r="F32" s="77">
        <f t="shared" si="2"/>
        <v>0</v>
      </c>
    </row>
    <row r="33" spans="1:7" s="63" customFormat="1" ht="28.8" x14ac:dyDescent="0.3">
      <c r="A33" s="23"/>
      <c r="B33" s="83" t="s">
        <v>287</v>
      </c>
      <c r="C33" s="78" t="s">
        <v>14</v>
      </c>
      <c r="D33" s="121"/>
      <c r="E33" s="21"/>
      <c r="F33" s="77">
        <f t="shared" si="2"/>
        <v>0</v>
      </c>
    </row>
    <row r="34" spans="1:7" s="63" customFormat="1" ht="28.8" x14ac:dyDescent="0.3">
      <c r="A34" s="23"/>
      <c r="B34" s="83" t="s">
        <v>443</v>
      </c>
      <c r="C34" s="78" t="s">
        <v>14</v>
      </c>
      <c r="D34" s="20"/>
      <c r="E34" s="21"/>
      <c r="F34" s="77">
        <f t="shared" si="2"/>
        <v>0</v>
      </c>
    </row>
    <row r="35" spans="1:7" s="63" customFormat="1" ht="28.8" x14ac:dyDescent="0.3">
      <c r="A35" s="23"/>
      <c r="B35" s="83" t="s">
        <v>444</v>
      </c>
      <c r="C35" s="78" t="s">
        <v>14</v>
      </c>
      <c r="D35" s="20"/>
      <c r="E35" s="21"/>
      <c r="F35" s="77">
        <f t="shared" si="2"/>
        <v>0</v>
      </c>
    </row>
    <row r="36" spans="1:7" s="63" customFormat="1" ht="28.8" x14ac:dyDescent="0.3">
      <c r="A36" s="23"/>
      <c r="B36" s="83" t="s">
        <v>445</v>
      </c>
      <c r="C36" s="78" t="s">
        <v>14</v>
      </c>
      <c r="D36" s="20"/>
      <c r="E36" s="21"/>
      <c r="F36" s="77">
        <f t="shared" si="2"/>
        <v>0</v>
      </c>
    </row>
    <row r="37" spans="1:7" s="63" customFormat="1" ht="28.8" x14ac:dyDescent="0.3">
      <c r="A37" s="23"/>
      <c r="B37" s="83" t="s">
        <v>288</v>
      </c>
      <c r="C37" s="78" t="s">
        <v>14</v>
      </c>
      <c r="D37" s="20"/>
      <c r="E37" s="21"/>
      <c r="F37" s="77">
        <f t="shared" si="2"/>
        <v>0</v>
      </c>
    </row>
    <row r="38" spans="1:7" s="63" customFormat="1" ht="28.8" x14ac:dyDescent="0.3">
      <c r="A38" s="23"/>
      <c r="B38" s="83" t="s">
        <v>33</v>
      </c>
      <c r="C38" s="78" t="s">
        <v>11</v>
      </c>
      <c r="D38" s="20"/>
      <c r="E38" s="21"/>
      <c r="F38" s="77">
        <f t="shared" si="2"/>
        <v>0</v>
      </c>
    </row>
    <row r="39" spans="1:7" s="63" customFormat="1" ht="15" customHeight="1" x14ac:dyDescent="0.3">
      <c r="A39" s="23"/>
      <c r="B39" s="83" t="s">
        <v>34</v>
      </c>
      <c r="C39" s="78" t="s">
        <v>11</v>
      </c>
      <c r="D39" s="20"/>
      <c r="E39" s="21"/>
      <c r="F39" s="77">
        <f t="shared" si="2"/>
        <v>0</v>
      </c>
    </row>
    <row r="40" spans="1:7" s="63" customFormat="1" x14ac:dyDescent="0.3">
      <c r="A40" s="23"/>
      <c r="B40" s="26" t="s">
        <v>32</v>
      </c>
      <c r="C40" s="78" t="s">
        <v>14</v>
      </c>
      <c r="D40" s="20"/>
      <c r="E40" s="21"/>
      <c r="F40" s="77">
        <f t="shared" si="2"/>
        <v>0</v>
      </c>
    </row>
    <row r="41" spans="1:7" s="63" customFormat="1" x14ac:dyDescent="0.3">
      <c r="A41" s="23"/>
      <c r="B41" s="26" t="s">
        <v>29</v>
      </c>
      <c r="C41" s="78" t="s">
        <v>11</v>
      </c>
      <c r="D41" s="20"/>
      <c r="E41" s="21"/>
      <c r="F41" s="77">
        <f t="shared" si="2"/>
        <v>0</v>
      </c>
    </row>
    <row r="42" spans="1:7" s="63" customFormat="1" x14ac:dyDescent="0.3">
      <c r="A42" s="23"/>
      <c r="B42" s="26" t="s">
        <v>265</v>
      </c>
      <c r="C42" s="78" t="s">
        <v>11</v>
      </c>
      <c r="D42" s="20"/>
      <c r="E42" s="21"/>
      <c r="F42" s="77">
        <f t="shared" si="2"/>
        <v>0</v>
      </c>
    </row>
    <row r="43" spans="1:7" s="63" customFormat="1" x14ac:dyDescent="0.3">
      <c r="A43" s="23"/>
      <c r="B43" s="27"/>
      <c r="C43" s="19"/>
      <c r="D43" s="20"/>
      <c r="E43" s="21"/>
      <c r="F43" s="22"/>
    </row>
    <row r="44" spans="1:7" s="63" customFormat="1" x14ac:dyDescent="0.3">
      <c r="A44" s="23"/>
      <c r="B44" s="33" t="s">
        <v>268</v>
      </c>
      <c r="C44" s="34"/>
      <c r="D44" s="35"/>
      <c r="E44" s="36"/>
      <c r="F44" s="24">
        <f>SUM(F24:F43)</f>
        <v>0</v>
      </c>
    </row>
    <row r="45" spans="1:7" s="63" customFormat="1" x14ac:dyDescent="0.3">
      <c r="A45" s="23"/>
      <c r="B45" s="27"/>
      <c r="C45" s="19"/>
      <c r="D45" s="20"/>
      <c r="E45" s="21"/>
      <c r="F45" s="37"/>
    </row>
    <row r="46" spans="1:7" s="63" customFormat="1" x14ac:dyDescent="0.3">
      <c r="A46" s="28" t="s">
        <v>15</v>
      </c>
      <c r="B46" s="29" t="s">
        <v>275</v>
      </c>
      <c r="C46" s="30"/>
      <c r="D46" s="31"/>
      <c r="E46" s="32"/>
      <c r="F46" s="25"/>
      <c r="G46" s="76"/>
    </row>
    <row r="47" spans="1:7" s="63" customFormat="1" x14ac:dyDescent="0.3">
      <c r="A47" s="23"/>
      <c r="B47" s="18" t="s">
        <v>276</v>
      </c>
      <c r="C47" s="78"/>
      <c r="D47" s="79"/>
      <c r="E47" s="80"/>
      <c r="F47" s="81"/>
    </row>
    <row r="48" spans="1:7" s="63" customFormat="1" x14ac:dyDescent="0.3">
      <c r="A48" s="23"/>
      <c r="B48" s="27" t="s">
        <v>31</v>
      </c>
      <c r="C48" s="78" t="s">
        <v>12</v>
      </c>
      <c r="D48" s="20"/>
      <c r="E48" s="21"/>
      <c r="F48" s="77">
        <f t="shared" ref="F48:F54" si="3">D48*E48</f>
        <v>0</v>
      </c>
      <c r="G48" s="122"/>
    </row>
    <row r="49" spans="1:8" s="63" customFormat="1" x14ac:dyDescent="0.3">
      <c r="A49" s="23"/>
      <c r="B49" s="27" t="s">
        <v>270</v>
      </c>
      <c r="C49" s="78" t="s">
        <v>12</v>
      </c>
      <c r="D49" s="20"/>
      <c r="E49" s="21"/>
      <c r="F49" s="77">
        <f t="shared" si="3"/>
        <v>0</v>
      </c>
    </row>
    <row r="50" spans="1:8" s="63" customFormat="1" x14ac:dyDescent="0.3">
      <c r="A50" s="23"/>
      <c r="B50" s="27" t="s">
        <v>271</v>
      </c>
      <c r="C50" s="78" t="s">
        <v>12</v>
      </c>
      <c r="D50" s="20"/>
      <c r="E50" s="21"/>
      <c r="F50" s="77">
        <f t="shared" si="3"/>
        <v>0</v>
      </c>
    </row>
    <row r="51" spans="1:8" s="63" customFormat="1" x14ac:dyDescent="0.3">
      <c r="A51" s="23"/>
      <c r="B51" s="27" t="s">
        <v>272</v>
      </c>
      <c r="C51" s="78" t="s">
        <v>12</v>
      </c>
      <c r="D51" s="20"/>
      <c r="E51" s="21"/>
      <c r="F51" s="77">
        <f t="shared" si="3"/>
        <v>0</v>
      </c>
    </row>
    <row r="52" spans="1:8" s="63" customFormat="1" x14ac:dyDescent="0.3">
      <c r="A52" s="23"/>
      <c r="B52" s="27" t="s">
        <v>447</v>
      </c>
      <c r="C52" s="78" t="s">
        <v>12</v>
      </c>
      <c r="D52" s="20"/>
      <c r="E52" s="21"/>
      <c r="F52" s="77">
        <f t="shared" si="3"/>
        <v>0</v>
      </c>
    </row>
    <row r="53" spans="1:8" s="63" customFormat="1" x14ac:dyDescent="0.3">
      <c r="A53" s="23"/>
      <c r="B53" s="27" t="s">
        <v>29</v>
      </c>
      <c r="C53" s="78" t="s">
        <v>11</v>
      </c>
      <c r="D53" s="20"/>
      <c r="E53" s="21"/>
      <c r="F53" s="77">
        <f t="shared" si="3"/>
        <v>0</v>
      </c>
    </row>
    <row r="54" spans="1:8" s="63" customFormat="1" x14ac:dyDescent="0.3">
      <c r="A54" s="23"/>
      <c r="B54" s="27" t="s">
        <v>274</v>
      </c>
      <c r="C54" s="78" t="s">
        <v>11</v>
      </c>
      <c r="D54" s="20"/>
      <c r="E54" s="21"/>
      <c r="F54" s="77">
        <f t="shared" si="3"/>
        <v>0</v>
      </c>
    </row>
    <row r="55" spans="1:8" s="63" customFormat="1" x14ac:dyDescent="0.3">
      <c r="A55" s="23"/>
      <c r="B55" s="27"/>
      <c r="C55" s="19"/>
      <c r="D55" s="20"/>
      <c r="E55" s="21"/>
      <c r="F55" s="22"/>
    </row>
    <row r="56" spans="1:8" s="63" customFormat="1" x14ac:dyDescent="0.3">
      <c r="A56" s="23"/>
      <c r="B56" s="33" t="s">
        <v>277</v>
      </c>
      <c r="C56" s="34"/>
      <c r="D56" s="35"/>
      <c r="E56" s="36"/>
      <c r="F56" s="24">
        <f>SUM(F47:F55)</f>
        <v>0</v>
      </c>
    </row>
    <row r="57" spans="1:8" s="63" customFormat="1" x14ac:dyDescent="0.3">
      <c r="A57" s="23"/>
      <c r="B57" s="27"/>
      <c r="C57" s="19"/>
      <c r="D57" s="20"/>
      <c r="E57" s="21"/>
      <c r="F57" s="22"/>
      <c r="H57" s="76"/>
    </row>
    <row r="58" spans="1:8" s="63" customFormat="1" x14ac:dyDescent="0.3">
      <c r="A58" s="28" t="s">
        <v>16</v>
      </c>
      <c r="B58" s="29" t="s">
        <v>278</v>
      </c>
      <c r="C58" s="30"/>
      <c r="D58" s="31"/>
      <c r="E58" s="32"/>
      <c r="F58" s="75"/>
      <c r="H58" s="76"/>
    </row>
    <row r="59" spans="1:8" s="63" customFormat="1" x14ac:dyDescent="0.3">
      <c r="A59" s="23"/>
      <c r="B59" s="18" t="s">
        <v>280</v>
      </c>
      <c r="C59" s="78"/>
      <c r="D59" s="79"/>
      <c r="E59" s="80"/>
      <c r="F59" s="82"/>
      <c r="H59" s="76"/>
    </row>
    <row r="60" spans="1:8" s="63" customFormat="1" x14ac:dyDescent="0.3">
      <c r="A60" s="23"/>
      <c r="B60" s="27" t="s">
        <v>269</v>
      </c>
      <c r="C60" s="78" t="s">
        <v>12</v>
      </c>
      <c r="D60" s="20"/>
      <c r="E60" s="21"/>
      <c r="F60" s="77">
        <f t="shared" ref="F60:F62" si="4">D60*E60</f>
        <v>0</v>
      </c>
      <c r="H60" s="76"/>
    </row>
    <row r="61" spans="1:8" s="63" customFormat="1" x14ac:dyDescent="0.3">
      <c r="A61" s="23"/>
      <c r="B61" s="27" t="s">
        <v>29</v>
      </c>
      <c r="C61" s="78" t="s">
        <v>11</v>
      </c>
      <c r="D61" s="20"/>
      <c r="E61" s="21"/>
      <c r="F61" s="77">
        <f t="shared" si="4"/>
        <v>0</v>
      </c>
      <c r="H61" s="76"/>
    </row>
    <row r="62" spans="1:8" s="63" customFormat="1" x14ac:dyDescent="0.3">
      <c r="A62" s="23"/>
      <c r="B62" s="27" t="s">
        <v>281</v>
      </c>
      <c r="C62" s="78" t="s">
        <v>11</v>
      </c>
      <c r="D62" s="20"/>
      <c r="E62" s="21"/>
      <c r="F62" s="77">
        <f t="shared" si="4"/>
        <v>0</v>
      </c>
      <c r="H62" s="76"/>
    </row>
    <row r="63" spans="1:8" s="63" customFormat="1" x14ac:dyDescent="0.3">
      <c r="A63" s="23"/>
      <c r="B63" s="27"/>
      <c r="C63" s="19"/>
      <c r="D63" s="20"/>
      <c r="E63" s="21"/>
      <c r="F63" s="22"/>
      <c r="H63" s="76"/>
    </row>
    <row r="64" spans="1:8" s="63" customFormat="1" x14ac:dyDescent="0.3">
      <c r="A64" s="23"/>
      <c r="B64" s="33" t="s">
        <v>279</v>
      </c>
      <c r="C64" s="34"/>
      <c r="D64" s="35"/>
      <c r="E64" s="36"/>
      <c r="F64" s="24">
        <f>SUM(F59:F63)</f>
        <v>0</v>
      </c>
      <c r="H64" s="76"/>
    </row>
    <row r="65" spans="1:8" s="63" customFormat="1" x14ac:dyDescent="0.3">
      <c r="A65" s="23"/>
      <c r="B65" s="27"/>
      <c r="C65" s="19"/>
      <c r="D65" s="20"/>
      <c r="E65" s="21"/>
      <c r="F65" s="37"/>
      <c r="H65" s="76"/>
    </row>
    <row r="66" spans="1:8" s="63" customFormat="1" x14ac:dyDescent="0.3">
      <c r="A66" s="28" t="s">
        <v>512</v>
      </c>
      <c r="B66" s="29" t="s">
        <v>282</v>
      </c>
      <c r="C66" s="30"/>
      <c r="D66" s="31"/>
      <c r="E66" s="32"/>
      <c r="F66" s="75"/>
      <c r="H66" s="76"/>
    </row>
    <row r="67" spans="1:8" s="63" customFormat="1" ht="100.8" x14ac:dyDescent="0.3">
      <c r="A67" s="23"/>
      <c r="B67" s="84" t="s">
        <v>499</v>
      </c>
      <c r="C67" s="120" t="s">
        <v>11</v>
      </c>
      <c r="D67" s="20"/>
      <c r="E67" s="21"/>
      <c r="F67" s="77">
        <f t="shared" ref="F67:F72" si="5">D67*E67</f>
        <v>0</v>
      </c>
      <c r="H67" s="76"/>
    </row>
    <row r="68" spans="1:8" s="63" customFormat="1" ht="100.8" x14ac:dyDescent="0.3">
      <c r="A68" s="23"/>
      <c r="B68" s="84" t="s">
        <v>500</v>
      </c>
      <c r="C68" s="120" t="s">
        <v>11</v>
      </c>
      <c r="D68" s="20"/>
      <c r="E68" s="21"/>
      <c r="F68" s="77">
        <f t="shared" si="5"/>
        <v>0</v>
      </c>
      <c r="H68" s="76"/>
    </row>
    <row r="69" spans="1:8" s="63" customFormat="1" ht="100.8" x14ac:dyDescent="0.3">
      <c r="A69" s="23"/>
      <c r="B69" s="84" t="s">
        <v>501</v>
      </c>
      <c r="C69" s="120" t="s">
        <v>11</v>
      </c>
      <c r="D69" s="20"/>
      <c r="E69" s="21"/>
      <c r="F69" s="77">
        <f t="shared" si="5"/>
        <v>0</v>
      </c>
      <c r="H69" s="76"/>
    </row>
    <row r="70" spans="1:8" s="63" customFormat="1" ht="28.8" x14ac:dyDescent="0.3">
      <c r="A70" s="23"/>
      <c r="B70" s="83" t="s">
        <v>283</v>
      </c>
      <c r="C70" s="78" t="s">
        <v>14</v>
      </c>
      <c r="D70" s="20"/>
      <c r="E70" s="21"/>
      <c r="F70" s="77">
        <f t="shared" si="5"/>
        <v>0</v>
      </c>
      <c r="H70" s="76"/>
    </row>
    <row r="71" spans="1:8" s="63" customFormat="1" x14ac:dyDescent="0.3">
      <c r="A71" s="23"/>
      <c r="B71" s="26" t="s">
        <v>29</v>
      </c>
      <c r="C71" s="78" t="s">
        <v>11</v>
      </c>
      <c r="D71" s="20"/>
      <c r="E71" s="21"/>
      <c r="F71" s="77">
        <f t="shared" si="5"/>
        <v>0</v>
      </c>
      <c r="H71" s="76"/>
    </row>
    <row r="72" spans="1:8" s="63" customFormat="1" x14ac:dyDescent="0.3">
      <c r="A72" s="23"/>
      <c r="B72" s="26" t="s">
        <v>35</v>
      </c>
      <c r="C72" s="78" t="s">
        <v>11</v>
      </c>
      <c r="D72" s="20"/>
      <c r="E72" s="21"/>
      <c r="F72" s="77">
        <f t="shared" si="5"/>
        <v>0</v>
      </c>
      <c r="H72" s="76"/>
    </row>
    <row r="73" spans="1:8" s="63" customFormat="1" x14ac:dyDescent="0.3">
      <c r="A73" s="23"/>
      <c r="B73" s="27"/>
      <c r="C73" s="19"/>
      <c r="D73" s="20"/>
      <c r="E73" s="21"/>
      <c r="F73" s="37"/>
      <c r="H73" s="76"/>
    </row>
    <row r="74" spans="1:8" s="63" customFormat="1" x14ac:dyDescent="0.3">
      <c r="A74" s="23"/>
      <c r="B74" s="33" t="s">
        <v>284</v>
      </c>
      <c r="C74" s="34"/>
      <c r="D74" s="35"/>
      <c r="E74" s="36"/>
      <c r="F74" s="24">
        <f>SUM(F67:F73)</f>
        <v>0</v>
      </c>
      <c r="H74" s="76"/>
    </row>
    <row r="75" spans="1:8" s="63" customFormat="1" x14ac:dyDescent="0.3">
      <c r="A75" s="23"/>
      <c r="B75" s="27"/>
      <c r="C75" s="19"/>
      <c r="D75" s="20"/>
      <c r="E75" s="21"/>
      <c r="F75" s="22"/>
      <c r="H75" s="76"/>
    </row>
    <row r="76" spans="1:8" s="63" customFormat="1" x14ac:dyDescent="0.3">
      <c r="A76" s="28" t="s">
        <v>25</v>
      </c>
      <c r="B76" s="29" t="s">
        <v>513</v>
      </c>
      <c r="C76" s="30"/>
      <c r="D76" s="31"/>
      <c r="E76" s="32"/>
      <c r="F76" s="75"/>
      <c r="H76" s="76"/>
    </row>
    <row r="77" spans="1:8" s="63" customFormat="1" x14ac:dyDescent="0.3">
      <c r="A77" s="23"/>
      <c r="B77" s="83" t="s">
        <v>515</v>
      </c>
      <c r="C77" s="78"/>
      <c r="D77" s="20"/>
      <c r="E77" s="21"/>
      <c r="F77" s="77"/>
      <c r="H77" s="76"/>
    </row>
    <row r="78" spans="1:8" s="63" customFormat="1" x14ac:dyDescent="0.3">
      <c r="A78" s="23"/>
      <c r="B78" s="27"/>
      <c r="C78" s="19"/>
      <c r="D78" s="20"/>
      <c r="E78" s="21"/>
      <c r="F78" s="22"/>
      <c r="H78" s="76"/>
    </row>
    <row r="79" spans="1:8" s="63" customFormat="1" x14ac:dyDescent="0.3">
      <c r="A79" s="23"/>
      <c r="B79" s="33" t="s">
        <v>514</v>
      </c>
      <c r="C79" s="34"/>
      <c r="D79" s="35"/>
      <c r="E79" s="36"/>
      <c r="F79" s="24">
        <f>SUM(F77:F78)</f>
        <v>0</v>
      </c>
      <c r="H79" s="76"/>
    </row>
    <row r="80" spans="1:8" s="63" customFormat="1" x14ac:dyDescent="0.3">
      <c r="A80" s="23"/>
      <c r="B80" s="27"/>
      <c r="C80" s="19"/>
      <c r="D80" s="20"/>
      <c r="E80" s="21"/>
      <c r="F80" s="37"/>
      <c r="H80" s="76"/>
    </row>
    <row r="81" spans="1:10" s="63" customFormat="1" x14ac:dyDescent="0.3">
      <c r="A81" s="28" t="s">
        <v>37</v>
      </c>
      <c r="B81" s="29" t="s">
        <v>285</v>
      </c>
      <c r="C81" s="30"/>
      <c r="D81" s="31"/>
      <c r="E81" s="32"/>
      <c r="F81" s="75"/>
      <c r="H81" s="76"/>
    </row>
    <row r="82" spans="1:10" s="63" customFormat="1" x14ac:dyDescent="0.3">
      <c r="A82" s="23"/>
      <c r="B82" s="83" t="s">
        <v>448</v>
      </c>
      <c r="C82" s="78" t="s">
        <v>12</v>
      </c>
      <c r="D82" s="20"/>
      <c r="E82" s="21"/>
      <c r="F82" s="77">
        <f t="shared" ref="F82:F85" si="6">D82*E82</f>
        <v>0</v>
      </c>
      <c r="H82" s="76"/>
    </row>
    <row r="83" spans="1:10" s="63" customFormat="1" x14ac:dyDescent="0.3">
      <c r="A83" s="23"/>
      <c r="B83" s="83" t="s">
        <v>449</v>
      </c>
      <c r="C83" s="78" t="s">
        <v>12</v>
      </c>
      <c r="D83" s="20"/>
      <c r="E83" s="21"/>
      <c r="F83" s="77">
        <f t="shared" si="6"/>
        <v>0</v>
      </c>
      <c r="H83" s="76"/>
    </row>
    <row r="84" spans="1:10" s="63" customFormat="1" x14ac:dyDescent="0.3">
      <c r="A84" s="23"/>
      <c r="B84" s="83" t="s">
        <v>40</v>
      </c>
      <c r="C84" s="78" t="s">
        <v>11</v>
      </c>
      <c r="D84" s="20"/>
      <c r="E84" s="21"/>
      <c r="F84" s="77">
        <f t="shared" si="6"/>
        <v>0</v>
      </c>
      <c r="H84" s="76"/>
    </row>
    <row r="85" spans="1:10" s="63" customFormat="1" x14ac:dyDescent="0.3">
      <c r="A85" s="23"/>
      <c r="B85" s="83" t="s">
        <v>112</v>
      </c>
      <c r="C85" s="78" t="s">
        <v>11</v>
      </c>
      <c r="D85" s="20"/>
      <c r="E85" s="21"/>
      <c r="F85" s="77">
        <f t="shared" si="6"/>
        <v>0</v>
      </c>
      <c r="H85" s="76"/>
    </row>
    <row r="86" spans="1:10" s="63" customFormat="1" x14ac:dyDescent="0.3">
      <c r="A86" s="23"/>
      <c r="B86" s="27"/>
      <c r="C86" s="19"/>
      <c r="D86" s="20"/>
      <c r="E86" s="21"/>
      <c r="F86" s="22"/>
      <c r="H86" s="76"/>
    </row>
    <row r="87" spans="1:10" s="63" customFormat="1" x14ac:dyDescent="0.3">
      <c r="A87" s="23"/>
      <c r="B87" s="33" t="s">
        <v>289</v>
      </c>
      <c r="C87" s="34"/>
      <c r="D87" s="35"/>
      <c r="E87" s="36"/>
      <c r="F87" s="24">
        <f>SUM(F82:F86)</f>
        <v>0</v>
      </c>
      <c r="H87" s="76"/>
    </row>
    <row r="88" spans="1:10" s="63" customFormat="1" x14ac:dyDescent="0.3">
      <c r="A88" s="23"/>
      <c r="B88" s="27"/>
      <c r="C88" s="19"/>
      <c r="D88" s="20"/>
      <c r="E88" s="21"/>
      <c r="F88" s="37"/>
      <c r="H88" s="76"/>
    </row>
    <row r="89" spans="1:10" s="63" customFormat="1" x14ac:dyDescent="0.3">
      <c r="A89" s="28" t="s">
        <v>38</v>
      </c>
      <c r="B89" s="29" t="s">
        <v>290</v>
      </c>
      <c r="C89" s="30"/>
      <c r="D89" s="31"/>
      <c r="E89" s="32"/>
      <c r="F89" s="75"/>
      <c r="H89" s="76"/>
      <c r="I89" s="76"/>
      <c r="J89" s="76"/>
    </row>
    <row r="90" spans="1:10" s="63" customFormat="1" x14ac:dyDescent="0.3">
      <c r="A90" s="23"/>
      <c r="B90" s="26" t="s">
        <v>292</v>
      </c>
      <c r="C90" s="78" t="s">
        <v>14</v>
      </c>
      <c r="D90" s="128"/>
      <c r="E90" s="129"/>
      <c r="F90" s="77">
        <f t="shared" ref="F90:F93" si="7">D90*E90</f>
        <v>0</v>
      </c>
      <c r="H90" s="76"/>
    </row>
    <row r="91" spans="1:10" s="63" customFormat="1" x14ac:dyDescent="0.3">
      <c r="A91" s="23"/>
      <c r="B91" s="26" t="s">
        <v>293</v>
      </c>
      <c r="C91" s="78" t="s">
        <v>14</v>
      </c>
      <c r="D91" s="20"/>
      <c r="E91" s="21"/>
      <c r="F91" s="77">
        <f t="shared" si="7"/>
        <v>0</v>
      </c>
      <c r="H91" s="76"/>
    </row>
    <row r="92" spans="1:10" s="63" customFormat="1" x14ac:dyDescent="0.3">
      <c r="A92" s="23"/>
      <c r="B92" s="26" t="s">
        <v>291</v>
      </c>
      <c r="C92" s="78" t="s">
        <v>11</v>
      </c>
      <c r="D92" s="20"/>
      <c r="E92" s="21"/>
      <c r="F92" s="77">
        <f t="shared" si="7"/>
        <v>0</v>
      </c>
      <c r="H92" s="76"/>
    </row>
    <row r="93" spans="1:10" s="63" customFormat="1" x14ac:dyDescent="0.3">
      <c r="A93" s="23"/>
      <c r="B93" s="83" t="s">
        <v>294</v>
      </c>
      <c r="C93" s="78" t="s">
        <v>11</v>
      </c>
      <c r="D93" s="20"/>
      <c r="E93" s="21"/>
      <c r="F93" s="77">
        <f t="shared" si="7"/>
        <v>0</v>
      </c>
      <c r="H93" s="76"/>
    </row>
    <row r="94" spans="1:10" s="63" customFormat="1" x14ac:dyDescent="0.3">
      <c r="A94" s="23"/>
      <c r="B94" s="27"/>
      <c r="C94" s="19"/>
      <c r="D94" s="20"/>
      <c r="E94" s="21"/>
      <c r="F94" s="22"/>
      <c r="H94" s="76"/>
    </row>
    <row r="95" spans="1:10" s="63" customFormat="1" x14ac:dyDescent="0.3">
      <c r="A95" s="23"/>
      <c r="B95" s="33" t="s">
        <v>295</v>
      </c>
      <c r="C95" s="34"/>
      <c r="D95" s="35"/>
      <c r="E95" s="36"/>
      <c r="F95" s="24">
        <f>SUM(F90:F94)</f>
        <v>0</v>
      </c>
      <c r="H95" s="76"/>
    </row>
    <row r="96" spans="1:10" s="63" customFormat="1" x14ac:dyDescent="0.3">
      <c r="A96" s="23"/>
      <c r="B96" s="27"/>
      <c r="C96" s="19"/>
      <c r="D96" s="20"/>
      <c r="E96" s="21"/>
      <c r="F96" s="37"/>
      <c r="H96" s="76"/>
    </row>
    <row r="97" spans="1:8" s="63" customFormat="1" x14ac:dyDescent="0.3">
      <c r="A97" s="28" t="s">
        <v>41</v>
      </c>
      <c r="B97" s="29" t="s">
        <v>296</v>
      </c>
      <c r="C97" s="30"/>
      <c r="D97" s="31"/>
      <c r="E97" s="32"/>
      <c r="F97" s="75"/>
      <c r="H97" s="76"/>
    </row>
    <row r="98" spans="1:8" s="63" customFormat="1" x14ac:dyDescent="0.3">
      <c r="A98" s="23"/>
      <c r="B98" s="90" t="s">
        <v>42</v>
      </c>
      <c r="C98" s="19"/>
      <c r="D98" s="20"/>
      <c r="E98" s="21"/>
      <c r="F98" s="77"/>
      <c r="H98" s="76"/>
    </row>
    <row r="99" spans="1:8" s="63" customFormat="1" x14ac:dyDescent="0.3">
      <c r="A99" s="23"/>
      <c r="B99" s="26" t="s">
        <v>43</v>
      </c>
      <c r="C99" s="78" t="s">
        <v>14</v>
      </c>
      <c r="D99" s="20"/>
      <c r="E99" s="21"/>
      <c r="F99" s="127">
        <f t="shared" ref="F99" si="8">D99*E99</f>
        <v>0</v>
      </c>
      <c r="H99" s="76"/>
    </row>
    <row r="100" spans="1:8" s="63" customFormat="1" x14ac:dyDescent="0.3">
      <c r="A100" s="23"/>
      <c r="B100" s="83" t="s">
        <v>409</v>
      </c>
      <c r="C100" s="78" t="s">
        <v>14</v>
      </c>
      <c r="D100" s="20"/>
      <c r="E100" s="21"/>
      <c r="F100" s="127">
        <f t="shared" ref="F100:F101" si="9">D100*E100</f>
        <v>0</v>
      </c>
      <c r="H100" s="76"/>
    </row>
    <row r="101" spans="1:8" s="63" customFormat="1" x14ac:dyDescent="0.3">
      <c r="A101" s="23"/>
      <c r="B101" s="83" t="s">
        <v>410</v>
      </c>
      <c r="C101" s="78" t="s">
        <v>14</v>
      </c>
      <c r="D101" s="20"/>
      <c r="E101" s="21"/>
      <c r="F101" s="127">
        <f t="shared" si="9"/>
        <v>0</v>
      </c>
      <c r="H101" s="76"/>
    </row>
    <row r="102" spans="1:8" s="63" customFormat="1" x14ac:dyDescent="0.3">
      <c r="A102" s="23"/>
      <c r="B102" s="26" t="s">
        <v>44</v>
      </c>
      <c r="C102" s="78" t="s">
        <v>14</v>
      </c>
      <c r="D102" s="20"/>
      <c r="E102" s="21"/>
      <c r="F102" s="127">
        <f t="shared" ref="F102:F103" si="10">D102*E102</f>
        <v>0</v>
      </c>
      <c r="H102" s="76"/>
    </row>
    <row r="103" spans="1:8" s="63" customFormat="1" x14ac:dyDescent="0.3">
      <c r="A103" s="23"/>
      <c r="B103" s="26" t="s">
        <v>45</v>
      </c>
      <c r="C103" s="78" t="s">
        <v>11</v>
      </c>
      <c r="D103" s="130"/>
      <c r="E103" s="21"/>
      <c r="F103" s="127">
        <f t="shared" si="10"/>
        <v>0</v>
      </c>
      <c r="H103" s="76"/>
    </row>
    <row r="104" spans="1:8" s="63" customFormat="1" x14ac:dyDescent="0.3">
      <c r="A104" s="23"/>
      <c r="B104" s="26"/>
      <c r="C104" s="19"/>
      <c r="D104" s="20"/>
      <c r="E104" s="21"/>
      <c r="F104" s="77"/>
      <c r="H104" s="76"/>
    </row>
    <row r="105" spans="1:8" s="63" customFormat="1" x14ac:dyDescent="0.3">
      <c r="A105" s="23"/>
      <c r="B105" s="90" t="s">
        <v>46</v>
      </c>
      <c r="C105" s="19"/>
      <c r="D105" s="20"/>
      <c r="E105" s="21"/>
      <c r="F105" s="77"/>
      <c r="H105" s="76"/>
    </row>
    <row r="106" spans="1:8" s="63" customFormat="1" x14ac:dyDescent="0.3">
      <c r="A106" s="23"/>
      <c r="B106" s="26" t="s">
        <v>47</v>
      </c>
      <c r="C106" s="78" t="s">
        <v>14</v>
      </c>
      <c r="D106" s="140"/>
      <c r="E106" s="141"/>
      <c r="F106" s="127">
        <f t="shared" ref="F106:F107" si="11">D106*E106</f>
        <v>0</v>
      </c>
      <c r="H106" s="76"/>
    </row>
    <row r="107" spans="1:8" s="63" customFormat="1" x14ac:dyDescent="0.3">
      <c r="A107" s="23"/>
      <c r="B107" s="26" t="s">
        <v>48</v>
      </c>
      <c r="C107" s="78" t="s">
        <v>14</v>
      </c>
      <c r="D107" s="140"/>
      <c r="E107" s="141"/>
      <c r="F107" s="127">
        <f t="shared" si="11"/>
        <v>0</v>
      </c>
      <c r="H107" s="76"/>
    </row>
    <row r="108" spans="1:8" s="63" customFormat="1" x14ac:dyDescent="0.3">
      <c r="A108" s="23"/>
      <c r="B108" s="26"/>
      <c r="C108" s="19"/>
      <c r="D108" s="20"/>
      <c r="E108" s="21"/>
      <c r="F108" s="77"/>
      <c r="H108" s="76"/>
    </row>
    <row r="109" spans="1:8" s="63" customFormat="1" x14ac:dyDescent="0.3">
      <c r="A109" s="23"/>
      <c r="B109" s="90" t="s">
        <v>49</v>
      </c>
      <c r="C109" s="19"/>
      <c r="D109" s="20"/>
      <c r="E109" s="21"/>
      <c r="F109" s="77"/>
      <c r="H109" s="76"/>
    </row>
    <row r="110" spans="1:8" s="63" customFormat="1" x14ac:dyDescent="0.3">
      <c r="A110" s="23"/>
      <c r="B110" s="26" t="s">
        <v>50</v>
      </c>
      <c r="C110" s="19" t="s">
        <v>14</v>
      </c>
      <c r="D110" s="20"/>
      <c r="E110" s="21"/>
      <c r="F110" s="127">
        <f t="shared" ref="F110" si="12">D110*E110</f>
        <v>0</v>
      </c>
      <c r="H110" s="76"/>
    </row>
    <row r="111" spans="1:8" s="63" customFormat="1" ht="28.8" x14ac:dyDescent="0.3">
      <c r="A111" s="23"/>
      <c r="B111" s="83" t="s">
        <v>51</v>
      </c>
      <c r="C111" s="19"/>
      <c r="D111" s="20"/>
      <c r="E111" s="21"/>
      <c r="F111" s="127"/>
      <c r="H111" s="76"/>
    </row>
    <row r="112" spans="1:8" s="63" customFormat="1" x14ac:dyDescent="0.3">
      <c r="A112" s="23"/>
      <c r="B112" s="26"/>
      <c r="C112" s="19"/>
      <c r="D112" s="20"/>
      <c r="E112" s="21"/>
      <c r="F112" s="77"/>
      <c r="H112" s="76"/>
    </row>
    <row r="113" spans="1:8" s="63" customFormat="1" x14ac:dyDescent="0.3">
      <c r="A113" s="23"/>
      <c r="B113" s="90" t="s">
        <v>52</v>
      </c>
      <c r="C113" s="19"/>
      <c r="D113" s="20"/>
      <c r="E113" s="21"/>
      <c r="F113" s="77"/>
      <c r="H113" s="76"/>
    </row>
    <row r="114" spans="1:8" s="63" customFormat="1" x14ac:dyDescent="0.3">
      <c r="A114" s="23"/>
      <c r="B114" s="26" t="s">
        <v>53</v>
      </c>
      <c r="C114" s="19" t="s">
        <v>14</v>
      </c>
      <c r="D114" s="20"/>
      <c r="E114" s="21"/>
      <c r="F114" s="127">
        <f t="shared" ref="F114" si="13">D114*E114</f>
        <v>0</v>
      </c>
      <c r="H114" s="76"/>
    </row>
    <row r="115" spans="1:8" s="63" customFormat="1" x14ac:dyDescent="0.3">
      <c r="A115" s="23"/>
      <c r="B115" s="26"/>
      <c r="C115" s="19"/>
      <c r="D115" s="20"/>
      <c r="E115" s="21"/>
      <c r="F115" s="77"/>
      <c r="H115" s="76"/>
    </row>
    <row r="116" spans="1:8" s="63" customFormat="1" x14ac:dyDescent="0.3">
      <c r="A116" s="23"/>
      <c r="B116" s="90" t="s">
        <v>54</v>
      </c>
      <c r="C116" s="19"/>
      <c r="D116" s="20"/>
      <c r="E116" s="21"/>
      <c r="F116" s="77"/>
      <c r="H116" s="76"/>
    </row>
    <row r="117" spans="1:8" s="63" customFormat="1" x14ac:dyDescent="0.3">
      <c r="A117" s="23"/>
      <c r="B117" s="26" t="s">
        <v>55</v>
      </c>
      <c r="C117" s="19" t="s">
        <v>12</v>
      </c>
      <c r="D117" s="20"/>
      <c r="E117" s="21"/>
      <c r="F117" s="127">
        <f t="shared" ref="F117" si="14">D117*E117</f>
        <v>0</v>
      </c>
      <c r="H117" s="76"/>
    </row>
    <row r="118" spans="1:8" s="63" customFormat="1" ht="43.2" x14ac:dyDescent="0.3">
      <c r="A118" s="23"/>
      <c r="B118" s="83" t="s">
        <v>298</v>
      </c>
      <c r="C118" s="19"/>
      <c r="D118" s="20"/>
      <c r="E118" s="21"/>
      <c r="F118" s="77"/>
      <c r="H118" s="76"/>
    </row>
    <row r="119" spans="1:8" s="63" customFormat="1" x14ac:dyDescent="0.3">
      <c r="A119" s="23"/>
      <c r="B119" s="26"/>
      <c r="C119" s="19"/>
      <c r="D119" s="20"/>
      <c r="E119" s="21"/>
      <c r="F119" s="77"/>
      <c r="H119" s="76"/>
    </row>
    <row r="120" spans="1:8" s="63" customFormat="1" x14ac:dyDescent="0.3">
      <c r="A120" s="23"/>
      <c r="B120" s="90" t="s">
        <v>56</v>
      </c>
      <c r="C120" s="19"/>
      <c r="D120" s="20"/>
      <c r="E120" s="21"/>
      <c r="F120" s="77"/>
      <c r="H120" s="76"/>
    </row>
    <row r="121" spans="1:8" s="63" customFormat="1" x14ac:dyDescent="0.3">
      <c r="A121" s="23"/>
      <c r="B121" s="26" t="s">
        <v>57</v>
      </c>
      <c r="C121" s="19" t="s">
        <v>11</v>
      </c>
      <c r="D121" s="20"/>
      <c r="E121" s="21"/>
      <c r="F121" s="77">
        <f t="shared" ref="F121:F122" si="15">D121*E121</f>
        <v>0</v>
      </c>
      <c r="H121" s="76"/>
    </row>
    <row r="122" spans="1:8" s="63" customFormat="1" x14ac:dyDescent="0.3">
      <c r="A122" s="23"/>
      <c r="B122" s="26" t="s">
        <v>58</v>
      </c>
      <c r="C122" s="19" t="s">
        <v>11</v>
      </c>
      <c r="D122" s="20"/>
      <c r="E122" s="21"/>
      <c r="F122" s="77">
        <f t="shared" si="15"/>
        <v>0</v>
      </c>
      <c r="H122" s="76"/>
    </row>
    <row r="123" spans="1:8" s="63" customFormat="1" x14ac:dyDescent="0.3">
      <c r="A123" s="23"/>
      <c r="B123" s="26"/>
      <c r="C123" s="19"/>
      <c r="D123" s="20"/>
      <c r="E123" s="21"/>
      <c r="F123" s="77"/>
      <c r="H123" s="76"/>
    </row>
    <row r="124" spans="1:8" s="63" customFormat="1" x14ac:dyDescent="0.3">
      <c r="A124" s="23"/>
      <c r="B124" s="102" t="s">
        <v>421</v>
      </c>
      <c r="C124" s="19"/>
      <c r="D124" s="20"/>
      <c r="E124" s="21"/>
      <c r="F124" s="77"/>
      <c r="H124" s="76"/>
    </row>
    <row r="125" spans="1:8" s="63" customFormat="1" x14ac:dyDescent="0.3">
      <c r="A125" s="23"/>
      <c r="B125" s="90" t="s">
        <v>303</v>
      </c>
      <c r="C125" s="19"/>
      <c r="D125" s="20"/>
      <c r="E125" s="21"/>
      <c r="F125" s="77"/>
      <c r="H125" s="76"/>
    </row>
    <row r="126" spans="1:8" s="63" customFormat="1" x14ac:dyDescent="0.3">
      <c r="A126" s="23"/>
      <c r="B126" s="26" t="s">
        <v>59</v>
      </c>
      <c r="C126" s="19" t="s">
        <v>12</v>
      </c>
      <c r="D126" s="20"/>
      <c r="E126" s="21"/>
      <c r="F126" s="77">
        <f t="shared" ref="F126:F132" si="16">D126*E126</f>
        <v>0</v>
      </c>
      <c r="H126" s="76"/>
    </row>
    <row r="127" spans="1:8" s="63" customFormat="1" x14ac:dyDescent="0.3">
      <c r="A127" s="23"/>
      <c r="B127" s="26" t="s">
        <v>422</v>
      </c>
      <c r="C127" s="19" t="s">
        <v>12</v>
      </c>
      <c r="D127" s="20"/>
      <c r="E127" s="21"/>
      <c r="F127" s="77">
        <f t="shared" si="16"/>
        <v>0</v>
      </c>
      <c r="H127" s="76"/>
    </row>
    <row r="128" spans="1:8" s="63" customFormat="1" x14ac:dyDescent="0.3">
      <c r="A128" s="23"/>
      <c r="B128" s="26" t="s">
        <v>423</v>
      </c>
      <c r="C128" s="19" t="s">
        <v>12</v>
      </c>
      <c r="D128" s="20"/>
      <c r="E128" s="21"/>
      <c r="F128" s="77">
        <f t="shared" si="16"/>
        <v>0</v>
      </c>
      <c r="H128" s="76"/>
    </row>
    <row r="129" spans="1:8" s="63" customFormat="1" x14ac:dyDescent="0.3">
      <c r="A129" s="23"/>
      <c r="B129" s="26" t="s">
        <v>424</v>
      </c>
      <c r="C129" s="19" t="s">
        <v>12</v>
      </c>
      <c r="D129" s="20"/>
      <c r="E129" s="21"/>
      <c r="F129" s="77">
        <f t="shared" si="16"/>
        <v>0</v>
      </c>
      <c r="H129" s="76"/>
    </row>
    <row r="130" spans="1:8" s="63" customFormat="1" x14ac:dyDescent="0.3">
      <c r="A130" s="23"/>
      <c r="B130" s="26" t="s">
        <v>426</v>
      </c>
      <c r="C130" s="19" t="s">
        <v>12</v>
      </c>
      <c r="D130" s="20"/>
      <c r="E130" s="21"/>
      <c r="F130" s="77">
        <f t="shared" si="16"/>
        <v>0</v>
      </c>
      <c r="H130" s="76"/>
    </row>
    <row r="131" spans="1:8" s="63" customFormat="1" x14ac:dyDescent="0.3">
      <c r="A131" s="23"/>
      <c r="B131" s="26" t="s">
        <v>425</v>
      </c>
      <c r="C131" s="19" t="s">
        <v>12</v>
      </c>
      <c r="D131" s="20"/>
      <c r="E131" s="21"/>
      <c r="F131" s="77">
        <f t="shared" si="16"/>
        <v>0</v>
      </c>
      <c r="H131" s="76"/>
    </row>
    <row r="132" spans="1:8" s="63" customFormat="1" x14ac:dyDescent="0.3">
      <c r="A132" s="23"/>
      <c r="B132" s="26" t="s">
        <v>411</v>
      </c>
      <c r="C132" s="19" t="s">
        <v>12</v>
      </c>
      <c r="D132" s="20"/>
      <c r="E132" s="21"/>
      <c r="F132" s="77">
        <f t="shared" si="16"/>
        <v>0</v>
      </c>
      <c r="H132" s="76"/>
    </row>
    <row r="133" spans="1:8" s="63" customFormat="1" x14ac:dyDescent="0.3">
      <c r="A133" s="23"/>
      <c r="B133" s="26" t="s">
        <v>74</v>
      </c>
      <c r="C133" s="19" t="s">
        <v>12</v>
      </c>
      <c r="D133" s="20"/>
      <c r="E133" s="21"/>
      <c r="F133" s="77">
        <f t="shared" ref="F133" si="17">D133*E133</f>
        <v>0</v>
      </c>
      <c r="H133" s="76"/>
    </row>
    <row r="134" spans="1:8" s="63" customFormat="1" x14ac:dyDescent="0.3">
      <c r="A134" s="23"/>
      <c r="B134" s="26"/>
      <c r="C134" s="19"/>
      <c r="D134" s="20"/>
      <c r="E134" s="21"/>
      <c r="F134" s="77"/>
      <c r="H134" s="76"/>
    </row>
    <row r="135" spans="1:8" s="63" customFormat="1" x14ac:dyDescent="0.3">
      <c r="A135" s="23"/>
      <c r="B135" s="90" t="s">
        <v>299</v>
      </c>
      <c r="C135" s="19"/>
      <c r="D135" s="20"/>
      <c r="E135" s="21"/>
      <c r="F135" s="77"/>
      <c r="H135" s="76"/>
    </row>
    <row r="136" spans="1:8" s="63" customFormat="1" x14ac:dyDescent="0.3">
      <c r="A136" s="23"/>
      <c r="B136" s="26" t="s">
        <v>60</v>
      </c>
      <c r="C136" s="19" t="s">
        <v>12</v>
      </c>
      <c r="D136" s="20"/>
      <c r="E136" s="21"/>
      <c r="F136" s="77">
        <f t="shared" ref="F136" si="18">D136*E136</f>
        <v>0</v>
      </c>
      <c r="H136" s="76"/>
    </row>
    <row r="137" spans="1:8" s="63" customFormat="1" x14ac:dyDescent="0.3">
      <c r="A137" s="23"/>
      <c r="B137" s="26" t="s">
        <v>412</v>
      </c>
      <c r="C137" s="19" t="s">
        <v>12</v>
      </c>
      <c r="D137" s="20"/>
      <c r="E137" s="21"/>
      <c r="F137" s="77">
        <f>D137*E137</f>
        <v>0</v>
      </c>
      <c r="H137" s="76"/>
    </row>
    <row r="138" spans="1:8" s="63" customFormat="1" x14ac:dyDescent="0.3">
      <c r="A138" s="23"/>
      <c r="B138" s="26" t="s">
        <v>61</v>
      </c>
      <c r="C138" s="19" t="s">
        <v>12</v>
      </c>
      <c r="D138" s="20"/>
      <c r="E138" s="21"/>
      <c r="F138" s="77">
        <f t="shared" ref="F138:F142" si="19">D138*E138</f>
        <v>0</v>
      </c>
      <c r="H138" s="76"/>
    </row>
    <row r="139" spans="1:8" s="63" customFormat="1" x14ac:dyDescent="0.3">
      <c r="A139" s="23"/>
      <c r="B139" s="26" t="s">
        <v>62</v>
      </c>
      <c r="C139" s="19" t="s">
        <v>12</v>
      </c>
      <c r="D139" s="20"/>
      <c r="E139" s="21"/>
      <c r="F139" s="77">
        <f t="shared" si="19"/>
        <v>0</v>
      </c>
      <c r="H139" s="76"/>
    </row>
    <row r="140" spans="1:8" s="63" customFormat="1" x14ac:dyDescent="0.3">
      <c r="A140" s="23"/>
      <c r="B140" s="26" t="s">
        <v>63</v>
      </c>
      <c r="C140" s="19" t="s">
        <v>12</v>
      </c>
      <c r="D140" s="20"/>
      <c r="E140" s="21"/>
      <c r="F140" s="77">
        <f t="shared" si="19"/>
        <v>0</v>
      </c>
      <c r="H140" s="76"/>
    </row>
    <row r="141" spans="1:8" s="63" customFormat="1" x14ac:dyDescent="0.3">
      <c r="A141" s="23"/>
      <c r="B141" s="26" t="s">
        <v>64</v>
      </c>
      <c r="C141" s="19" t="s">
        <v>12</v>
      </c>
      <c r="D141" s="20"/>
      <c r="E141" s="21"/>
      <c r="F141" s="77">
        <f t="shared" si="19"/>
        <v>0</v>
      </c>
      <c r="H141" s="76"/>
    </row>
    <row r="142" spans="1:8" s="63" customFormat="1" x14ac:dyDescent="0.3">
      <c r="A142" s="23"/>
      <c r="B142" s="26" t="s">
        <v>418</v>
      </c>
      <c r="C142" s="19" t="s">
        <v>12</v>
      </c>
      <c r="D142" s="20"/>
      <c r="E142" s="21"/>
      <c r="F142" s="77">
        <f t="shared" si="19"/>
        <v>0</v>
      </c>
      <c r="H142" s="76"/>
    </row>
    <row r="143" spans="1:8" s="63" customFormat="1" x14ac:dyDescent="0.3">
      <c r="A143" s="23"/>
      <c r="B143" s="26" t="s">
        <v>413</v>
      </c>
      <c r="C143" s="19" t="s">
        <v>12</v>
      </c>
      <c r="D143" s="20"/>
      <c r="E143" s="21"/>
      <c r="F143" s="77">
        <f t="shared" ref="F143" si="20">D143*E143</f>
        <v>0</v>
      </c>
      <c r="H143" s="76"/>
    </row>
    <row r="144" spans="1:8" s="63" customFormat="1" x14ac:dyDescent="0.3">
      <c r="A144" s="23"/>
      <c r="B144" s="26" t="s">
        <v>414</v>
      </c>
      <c r="C144" s="19" t="s">
        <v>12</v>
      </c>
      <c r="D144" s="20"/>
      <c r="E144" s="21"/>
      <c r="F144" s="77">
        <f t="shared" ref="F144" si="21">D144*E144</f>
        <v>0</v>
      </c>
      <c r="H144" s="76"/>
    </row>
    <row r="145" spans="1:8" s="63" customFormat="1" x14ac:dyDescent="0.3">
      <c r="A145" s="23"/>
      <c r="B145" s="91"/>
      <c r="C145" s="86"/>
      <c r="D145" s="87"/>
      <c r="E145" s="88"/>
      <c r="F145" s="89"/>
      <c r="H145" s="76"/>
    </row>
    <row r="146" spans="1:8" s="63" customFormat="1" x14ac:dyDescent="0.3">
      <c r="A146" s="23"/>
      <c r="B146" s="90" t="s">
        <v>300</v>
      </c>
      <c r="C146" s="86"/>
      <c r="D146" s="87"/>
      <c r="E146" s="88"/>
      <c r="F146" s="89"/>
      <c r="H146" s="76"/>
    </row>
    <row r="147" spans="1:8" s="63" customFormat="1" x14ac:dyDescent="0.3">
      <c r="A147" s="23"/>
      <c r="B147" s="26" t="s">
        <v>60</v>
      </c>
      <c r="C147" s="19" t="s">
        <v>12</v>
      </c>
      <c r="D147" s="20"/>
      <c r="E147" s="21"/>
      <c r="F147" s="77">
        <f t="shared" ref="F147" si="22">D147*E147</f>
        <v>0</v>
      </c>
      <c r="H147" s="76"/>
    </row>
    <row r="148" spans="1:8" s="63" customFormat="1" x14ac:dyDescent="0.3">
      <c r="A148" s="23"/>
      <c r="B148" s="26" t="s">
        <v>412</v>
      </c>
      <c r="C148" s="19" t="s">
        <v>12</v>
      </c>
      <c r="D148" s="20"/>
      <c r="E148" s="21"/>
      <c r="F148" s="77">
        <f>D148*E148</f>
        <v>0</v>
      </c>
      <c r="H148" s="76"/>
    </row>
    <row r="149" spans="1:8" s="63" customFormat="1" x14ac:dyDescent="0.3">
      <c r="A149" s="23"/>
      <c r="B149" s="26" t="s">
        <v>61</v>
      </c>
      <c r="C149" s="19" t="s">
        <v>12</v>
      </c>
      <c r="D149" s="20"/>
      <c r="E149" s="21"/>
      <c r="F149" s="77">
        <f t="shared" ref="F149:F155" si="23">D149*E149</f>
        <v>0</v>
      </c>
      <c r="H149" s="76"/>
    </row>
    <row r="150" spans="1:8" s="63" customFormat="1" x14ac:dyDescent="0.3">
      <c r="A150" s="23"/>
      <c r="B150" s="26" t="s">
        <v>62</v>
      </c>
      <c r="C150" s="19" t="s">
        <v>12</v>
      </c>
      <c r="D150" s="20"/>
      <c r="E150" s="21"/>
      <c r="F150" s="77">
        <f t="shared" si="23"/>
        <v>0</v>
      </c>
      <c r="H150" s="76"/>
    </row>
    <row r="151" spans="1:8" s="63" customFormat="1" x14ac:dyDescent="0.3">
      <c r="A151" s="23"/>
      <c r="B151" s="26" t="s">
        <v>63</v>
      </c>
      <c r="C151" s="19" t="s">
        <v>12</v>
      </c>
      <c r="D151" s="20"/>
      <c r="E151" s="21"/>
      <c r="F151" s="77">
        <f t="shared" si="23"/>
        <v>0</v>
      </c>
      <c r="H151" s="76"/>
    </row>
    <row r="152" spans="1:8" s="63" customFormat="1" x14ac:dyDescent="0.3">
      <c r="A152" s="23"/>
      <c r="B152" s="26" t="s">
        <v>64</v>
      </c>
      <c r="C152" s="19" t="s">
        <v>12</v>
      </c>
      <c r="D152" s="20"/>
      <c r="E152" s="21"/>
      <c r="F152" s="77">
        <f t="shared" si="23"/>
        <v>0</v>
      </c>
      <c r="H152" s="76"/>
    </row>
    <row r="153" spans="1:8" s="63" customFormat="1" x14ac:dyDescent="0.3">
      <c r="A153" s="23"/>
      <c r="B153" s="26" t="s">
        <v>418</v>
      </c>
      <c r="C153" s="19" t="s">
        <v>12</v>
      </c>
      <c r="D153" s="20"/>
      <c r="E153" s="21"/>
      <c r="F153" s="77">
        <f t="shared" si="23"/>
        <v>0</v>
      </c>
      <c r="H153" s="76"/>
    </row>
    <row r="154" spans="1:8" s="63" customFormat="1" x14ac:dyDescent="0.3">
      <c r="A154" s="23"/>
      <c r="B154" s="26" t="s">
        <v>413</v>
      </c>
      <c r="C154" s="19" t="s">
        <v>12</v>
      </c>
      <c r="D154" s="20"/>
      <c r="E154" s="21"/>
      <c r="F154" s="77">
        <f t="shared" si="23"/>
        <v>0</v>
      </c>
      <c r="H154" s="76"/>
    </row>
    <row r="155" spans="1:8" s="63" customFormat="1" x14ac:dyDescent="0.3">
      <c r="A155" s="23"/>
      <c r="B155" s="26" t="s">
        <v>414</v>
      </c>
      <c r="C155" s="19" t="s">
        <v>12</v>
      </c>
      <c r="D155" s="20"/>
      <c r="E155" s="21"/>
      <c r="F155" s="77">
        <f t="shared" si="23"/>
        <v>0</v>
      </c>
      <c r="H155" s="76"/>
    </row>
    <row r="156" spans="1:8" s="63" customFormat="1" x14ac:dyDescent="0.3">
      <c r="A156" s="23"/>
      <c r="B156" s="26"/>
      <c r="C156" s="19"/>
      <c r="D156" s="20"/>
      <c r="E156" s="21"/>
      <c r="F156" s="77"/>
      <c r="H156" s="76"/>
    </row>
    <row r="157" spans="1:8" s="63" customFormat="1" x14ac:dyDescent="0.3">
      <c r="A157" s="23"/>
      <c r="B157" s="90" t="s">
        <v>304</v>
      </c>
      <c r="C157" s="19"/>
      <c r="D157" s="20"/>
      <c r="E157" s="21"/>
      <c r="F157" s="77"/>
      <c r="H157" s="76"/>
    </row>
    <row r="158" spans="1:8" s="63" customFormat="1" x14ac:dyDescent="0.3">
      <c r="A158" s="23"/>
      <c r="B158" s="26" t="s">
        <v>60</v>
      </c>
      <c r="C158" s="19" t="s">
        <v>12</v>
      </c>
      <c r="D158" s="20"/>
      <c r="E158" s="21"/>
      <c r="F158" s="77">
        <f t="shared" ref="F158" si="24">D158*E158</f>
        <v>0</v>
      </c>
      <c r="H158" s="76"/>
    </row>
    <row r="159" spans="1:8" s="63" customFormat="1" x14ac:dyDescent="0.3">
      <c r="A159" s="23"/>
      <c r="B159" s="26" t="s">
        <v>412</v>
      </c>
      <c r="C159" s="19" t="s">
        <v>12</v>
      </c>
      <c r="D159" s="20"/>
      <c r="E159" s="21"/>
      <c r="F159" s="77">
        <f>D159*E159</f>
        <v>0</v>
      </c>
      <c r="H159" s="76"/>
    </row>
    <row r="160" spans="1:8" s="63" customFormat="1" x14ac:dyDescent="0.3">
      <c r="A160" s="23"/>
      <c r="B160" s="26" t="s">
        <v>61</v>
      </c>
      <c r="C160" s="19" t="s">
        <v>12</v>
      </c>
      <c r="D160" s="20"/>
      <c r="E160" s="21"/>
      <c r="F160" s="77">
        <f t="shared" ref="F160:F166" si="25">D160*E160</f>
        <v>0</v>
      </c>
      <c r="H160" s="76"/>
    </row>
    <row r="161" spans="1:8" s="63" customFormat="1" x14ac:dyDescent="0.3">
      <c r="A161" s="23"/>
      <c r="B161" s="26" t="s">
        <v>62</v>
      </c>
      <c r="C161" s="19" t="s">
        <v>12</v>
      </c>
      <c r="D161" s="20"/>
      <c r="E161" s="21"/>
      <c r="F161" s="77">
        <f t="shared" si="25"/>
        <v>0</v>
      </c>
      <c r="H161" s="76"/>
    </row>
    <row r="162" spans="1:8" s="63" customFormat="1" x14ac:dyDescent="0.3">
      <c r="A162" s="23"/>
      <c r="B162" s="26" t="s">
        <v>63</v>
      </c>
      <c r="C162" s="19" t="s">
        <v>12</v>
      </c>
      <c r="D162" s="20"/>
      <c r="E162" s="21"/>
      <c r="F162" s="77">
        <f t="shared" si="25"/>
        <v>0</v>
      </c>
      <c r="H162" s="76"/>
    </row>
    <row r="163" spans="1:8" s="63" customFormat="1" x14ac:dyDescent="0.3">
      <c r="A163" s="23"/>
      <c r="B163" s="26" t="s">
        <v>64</v>
      </c>
      <c r="C163" s="19" t="s">
        <v>12</v>
      </c>
      <c r="D163" s="20"/>
      <c r="E163" s="21"/>
      <c r="F163" s="77">
        <f t="shared" si="25"/>
        <v>0</v>
      </c>
      <c r="H163" s="76"/>
    </row>
    <row r="164" spans="1:8" s="63" customFormat="1" x14ac:dyDescent="0.3">
      <c r="A164" s="23"/>
      <c r="B164" s="26" t="s">
        <v>418</v>
      </c>
      <c r="C164" s="19" t="s">
        <v>12</v>
      </c>
      <c r="D164" s="20"/>
      <c r="E164" s="21"/>
      <c r="F164" s="77">
        <f t="shared" si="25"/>
        <v>0</v>
      </c>
      <c r="H164" s="76"/>
    </row>
    <row r="165" spans="1:8" s="63" customFormat="1" x14ac:dyDescent="0.3">
      <c r="A165" s="23"/>
      <c r="B165" s="26" t="s">
        <v>413</v>
      </c>
      <c r="C165" s="19" t="s">
        <v>12</v>
      </c>
      <c r="D165" s="20"/>
      <c r="E165" s="21"/>
      <c r="F165" s="77">
        <f t="shared" si="25"/>
        <v>0</v>
      </c>
      <c r="H165" s="76"/>
    </row>
    <row r="166" spans="1:8" s="63" customFormat="1" x14ac:dyDescent="0.3">
      <c r="A166" s="23"/>
      <c r="B166" s="26" t="s">
        <v>414</v>
      </c>
      <c r="C166" s="19" t="s">
        <v>12</v>
      </c>
      <c r="D166" s="20"/>
      <c r="E166" s="21"/>
      <c r="F166" s="77">
        <f t="shared" si="25"/>
        <v>0</v>
      </c>
      <c r="H166" s="76"/>
    </row>
    <row r="167" spans="1:8" s="63" customFormat="1" x14ac:dyDescent="0.3">
      <c r="A167" s="23"/>
      <c r="B167" s="26" t="s">
        <v>415</v>
      </c>
      <c r="C167" s="19" t="s">
        <v>12</v>
      </c>
      <c r="D167" s="20"/>
      <c r="E167" s="21"/>
      <c r="F167" s="77">
        <f>D167*E167</f>
        <v>0</v>
      </c>
      <c r="H167" s="76"/>
    </row>
    <row r="168" spans="1:8" s="63" customFormat="1" x14ac:dyDescent="0.3">
      <c r="A168" s="23"/>
      <c r="B168" s="91"/>
      <c r="C168" s="86"/>
      <c r="D168" s="87"/>
      <c r="E168" s="88"/>
      <c r="F168" s="89"/>
      <c r="H168" s="76"/>
    </row>
    <row r="169" spans="1:8" s="63" customFormat="1" x14ac:dyDescent="0.3">
      <c r="A169" s="23"/>
      <c r="B169" s="102" t="s">
        <v>301</v>
      </c>
      <c r="C169" s="19"/>
      <c r="D169" s="20"/>
      <c r="E169" s="21"/>
      <c r="F169" s="77"/>
      <c r="H169" s="76"/>
    </row>
    <row r="170" spans="1:8" s="63" customFormat="1" x14ac:dyDescent="0.3">
      <c r="A170" s="23"/>
      <c r="B170" s="26" t="s">
        <v>65</v>
      </c>
      <c r="C170" s="19" t="s">
        <v>12</v>
      </c>
      <c r="D170" s="20"/>
      <c r="E170" s="21"/>
      <c r="F170" s="77">
        <f t="shared" ref="F170:F174" si="26">D170*E170</f>
        <v>0</v>
      </c>
      <c r="H170" s="76"/>
    </row>
    <row r="171" spans="1:8" s="63" customFormat="1" x14ac:dyDescent="0.3">
      <c r="A171" s="23"/>
      <c r="B171" s="26" t="s">
        <v>66</v>
      </c>
      <c r="C171" s="19" t="s">
        <v>12</v>
      </c>
      <c r="D171" s="20"/>
      <c r="E171" s="21"/>
      <c r="F171" s="77">
        <f t="shared" si="26"/>
        <v>0</v>
      </c>
      <c r="H171" s="76"/>
    </row>
    <row r="172" spans="1:8" s="63" customFormat="1" x14ac:dyDescent="0.3">
      <c r="A172" s="23"/>
      <c r="B172" s="26" t="s">
        <v>67</v>
      </c>
      <c r="C172" s="19" t="s">
        <v>12</v>
      </c>
      <c r="D172" s="20"/>
      <c r="E172" s="21"/>
      <c r="F172" s="77">
        <f t="shared" si="26"/>
        <v>0</v>
      </c>
      <c r="H172" s="76"/>
    </row>
    <row r="173" spans="1:8" s="63" customFormat="1" x14ac:dyDescent="0.3">
      <c r="A173" s="23"/>
      <c r="B173" s="26" t="s">
        <v>68</v>
      </c>
      <c r="C173" s="19" t="s">
        <v>12</v>
      </c>
      <c r="D173" s="20"/>
      <c r="E173" s="21"/>
      <c r="F173" s="77">
        <f t="shared" si="26"/>
        <v>0</v>
      </c>
      <c r="H173" s="76"/>
    </row>
    <row r="174" spans="1:8" s="63" customFormat="1" x14ac:dyDescent="0.3">
      <c r="A174" s="23"/>
      <c r="B174" s="26" t="s">
        <v>69</v>
      </c>
      <c r="C174" s="19" t="s">
        <v>12</v>
      </c>
      <c r="D174" s="20"/>
      <c r="E174" s="21"/>
      <c r="F174" s="77">
        <f t="shared" si="26"/>
        <v>0</v>
      </c>
      <c r="H174" s="76"/>
    </row>
    <row r="175" spans="1:8" s="63" customFormat="1" x14ac:dyDescent="0.3">
      <c r="A175" s="23"/>
      <c r="B175" s="91"/>
      <c r="C175" s="86"/>
      <c r="D175" s="87"/>
      <c r="E175" s="88"/>
      <c r="F175" s="89"/>
      <c r="H175" s="76"/>
    </row>
    <row r="176" spans="1:8" s="63" customFormat="1" x14ac:dyDescent="0.3">
      <c r="A176" s="23"/>
      <c r="B176" s="101" t="s">
        <v>302</v>
      </c>
      <c r="C176" s="19"/>
      <c r="D176" s="20"/>
      <c r="E176" s="21"/>
      <c r="F176" s="77"/>
      <c r="H176" s="76"/>
    </row>
    <row r="177" spans="1:8" s="63" customFormat="1" x14ac:dyDescent="0.3">
      <c r="A177" s="23"/>
      <c r="B177" s="26" t="s">
        <v>70</v>
      </c>
      <c r="C177" s="19" t="s">
        <v>12</v>
      </c>
      <c r="D177" s="20"/>
      <c r="E177" s="21"/>
      <c r="F177" s="77">
        <f t="shared" ref="F177:F184" si="27">D177*E177</f>
        <v>0</v>
      </c>
      <c r="H177" s="76"/>
    </row>
    <row r="178" spans="1:8" s="63" customFormat="1" x14ac:dyDescent="0.3">
      <c r="A178" s="23"/>
      <c r="B178" s="26" t="s">
        <v>71</v>
      </c>
      <c r="C178" s="19" t="s">
        <v>12</v>
      </c>
      <c r="D178" s="20"/>
      <c r="E178" s="21"/>
      <c r="F178" s="77">
        <f t="shared" si="27"/>
        <v>0</v>
      </c>
      <c r="H178" s="76"/>
    </row>
    <row r="179" spans="1:8" s="63" customFormat="1" x14ac:dyDescent="0.3">
      <c r="A179" s="23"/>
      <c r="B179" s="26" t="s">
        <v>72</v>
      </c>
      <c r="C179" s="19" t="s">
        <v>12</v>
      </c>
      <c r="D179" s="20"/>
      <c r="E179" s="21"/>
      <c r="F179" s="77">
        <f t="shared" si="27"/>
        <v>0</v>
      </c>
      <c r="H179" s="76"/>
    </row>
    <row r="180" spans="1:8" s="63" customFormat="1" x14ac:dyDescent="0.3">
      <c r="A180" s="23"/>
      <c r="B180" s="26" t="s">
        <v>73</v>
      </c>
      <c r="C180" s="19" t="s">
        <v>12</v>
      </c>
      <c r="D180" s="20"/>
      <c r="E180" s="21"/>
      <c r="F180" s="77">
        <f t="shared" si="27"/>
        <v>0</v>
      </c>
      <c r="H180" s="76"/>
    </row>
    <row r="181" spans="1:8" s="63" customFormat="1" x14ac:dyDescent="0.3">
      <c r="A181" s="23"/>
      <c r="B181" s="26" t="s">
        <v>416</v>
      </c>
      <c r="C181" s="19" t="s">
        <v>12</v>
      </c>
      <c r="D181" s="20"/>
      <c r="E181" s="21"/>
      <c r="F181" s="77">
        <f t="shared" si="27"/>
        <v>0</v>
      </c>
      <c r="H181" s="76"/>
    </row>
    <row r="182" spans="1:8" s="63" customFormat="1" x14ac:dyDescent="0.3">
      <c r="A182" s="23"/>
      <c r="B182" s="26" t="s">
        <v>417</v>
      </c>
      <c r="C182" s="19" t="s">
        <v>12</v>
      </c>
      <c r="D182" s="20"/>
      <c r="E182" s="21"/>
      <c r="F182" s="77">
        <f t="shared" si="27"/>
        <v>0</v>
      </c>
      <c r="H182" s="76"/>
    </row>
    <row r="183" spans="1:8" s="63" customFormat="1" x14ac:dyDescent="0.3">
      <c r="A183" s="23"/>
      <c r="B183" s="26" t="s">
        <v>419</v>
      </c>
      <c r="C183" s="19" t="s">
        <v>12</v>
      </c>
      <c r="D183" s="20"/>
      <c r="E183" s="21"/>
      <c r="F183" s="77">
        <f t="shared" si="27"/>
        <v>0</v>
      </c>
      <c r="H183" s="76"/>
    </row>
    <row r="184" spans="1:8" s="63" customFormat="1" x14ac:dyDescent="0.3">
      <c r="A184" s="23"/>
      <c r="B184" s="26" t="s">
        <v>420</v>
      </c>
      <c r="C184" s="19" t="s">
        <v>12</v>
      </c>
      <c r="D184" s="20"/>
      <c r="E184" s="21"/>
      <c r="F184" s="77">
        <f t="shared" si="27"/>
        <v>0</v>
      </c>
      <c r="H184" s="76"/>
    </row>
    <row r="185" spans="1:8" s="63" customFormat="1" x14ac:dyDescent="0.3">
      <c r="A185" s="23"/>
      <c r="B185" s="27"/>
      <c r="C185" s="19"/>
      <c r="D185" s="20"/>
      <c r="E185" s="21"/>
      <c r="F185" s="22"/>
      <c r="H185" s="76"/>
    </row>
    <row r="186" spans="1:8" s="63" customFormat="1" x14ac:dyDescent="0.3">
      <c r="A186" s="23"/>
      <c r="B186" s="33" t="s">
        <v>297</v>
      </c>
      <c r="C186" s="34"/>
      <c r="D186" s="35"/>
      <c r="E186" s="36"/>
      <c r="F186" s="24">
        <f>SUM(F98:F185)</f>
        <v>0</v>
      </c>
      <c r="H186" s="76"/>
    </row>
    <row r="187" spans="1:8" s="63" customFormat="1" x14ac:dyDescent="0.3">
      <c r="A187" s="23"/>
      <c r="B187" s="27"/>
      <c r="C187" s="19"/>
      <c r="D187" s="20"/>
      <c r="E187" s="21"/>
      <c r="F187" s="37"/>
      <c r="H187" s="76"/>
    </row>
    <row r="188" spans="1:8" s="63" customFormat="1" x14ac:dyDescent="0.3">
      <c r="A188" s="28" t="s">
        <v>305</v>
      </c>
      <c r="B188" s="29" t="s">
        <v>23</v>
      </c>
      <c r="C188" s="30"/>
      <c r="D188" s="31"/>
      <c r="E188" s="32"/>
      <c r="F188" s="75"/>
      <c r="H188" s="76"/>
    </row>
    <row r="189" spans="1:8" s="63" customFormat="1" x14ac:dyDescent="0.3">
      <c r="A189" s="23"/>
      <c r="B189" s="26" t="s">
        <v>312</v>
      </c>
      <c r="C189" s="19" t="s">
        <v>12</v>
      </c>
      <c r="D189" s="123"/>
      <c r="E189" s="21"/>
      <c r="F189" s="77">
        <f t="shared" ref="F189:F204" si="28">D189*E189</f>
        <v>0</v>
      </c>
      <c r="H189" s="76"/>
    </row>
    <row r="190" spans="1:8" s="63" customFormat="1" x14ac:dyDescent="0.3">
      <c r="A190" s="23"/>
      <c r="B190" s="26" t="s">
        <v>438</v>
      </c>
      <c r="C190" s="19" t="s">
        <v>12</v>
      </c>
      <c r="D190" s="123"/>
      <c r="E190" s="21"/>
      <c r="F190" s="77">
        <f t="shared" si="28"/>
        <v>0</v>
      </c>
      <c r="H190" s="76"/>
    </row>
    <row r="191" spans="1:8" s="63" customFormat="1" x14ac:dyDescent="0.3">
      <c r="A191" s="23"/>
      <c r="B191" s="26" t="s">
        <v>313</v>
      </c>
      <c r="C191" s="19" t="s">
        <v>12</v>
      </c>
      <c r="D191" s="123"/>
      <c r="E191" s="21"/>
      <c r="F191" s="77">
        <f t="shared" si="28"/>
        <v>0</v>
      </c>
      <c r="H191" s="76"/>
    </row>
    <row r="192" spans="1:8" s="63" customFormat="1" x14ac:dyDescent="0.3">
      <c r="A192" s="23"/>
      <c r="B192" s="26" t="s">
        <v>450</v>
      </c>
      <c r="C192" s="19" t="s">
        <v>12</v>
      </c>
      <c r="D192" s="123"/>
      <c r="E192" s="21"/>
      <c r="F192" s="77">
        <f t="shared" si="28"/>
        <v>0</v>
      </c>
      <c r="H192" s="76"/>
    </row>
    <row r="193" spans="1:8" s="63" customFormat="1" x14ac:dyDescent="0.3">
      <c r="A193" s="23"/>
      <c r="B193" s="26" t="s">
        <v>314</v>
      </c>
      <c r="C193" s="19" t="s">
        <v>12</v>
      </c>
      <c r="D193" s="123"/>
      <c r="E193" s="21"/>
      <c r="F193" s="77">
        <f t="shared" si="28"/>
        <v>0</v>
      </c>
      <c r="H193" s="76"/>
    </row>
    <row r="194" spans="1:8" s="63" customFormat="1" x14ac:dyDescent="0.3">
      <c r="A194" s="23"/>
      <c r="B194" s="26" t="s">
        <v>315</v>
      </c>
      <c r="C194" s="19" t="s">
        <v>12</v>
      </c>
      <c r="D194" s="123"/>
      <c r="E194" s="21"/>
      <c r="F194" s="77">
        <f t="shared" si="28"/>
        <v>0</v>
      </c>
      <c r="H194" s="76"/>
    </row>
    <row r="195" spans="1:8" s="63" customFormat="1" x14ac:dyDescent="0.3">
      <c r="A195" s="23"/>
      <c r="B195" s="26" t="s">
        <v>316</v>
      </c>
      <c r="C195" s="19" t="s">
        <v>12</v>
      </c>
      <c r="D195" s="123"/>
      <c r="E195" s="21"/>
      <c r="F195" s="77">
        <f t="shared" si="28"/>
        <v>0</v>
      </c>
      <c r="H195" s="76"/>
    </row>
    <row r="196" spans="1:8" s="63" customFormat="1" x14ac:dyDescent="0.3">
      <c r="A196" s="23"/>
      <c r="B196" s="26" t="s">
        <v>451</v>
      </c>
      <c r="C196" s="19" t="s">
        <v>12</v>
      </c>
      <c r="D196" s="123"/>
      <c r="E196" s="21"/>
      <c r="F196" s="77">
        <f t="shared" ref="F196" si="29">D196*E196</f>
        <v>0</v>
      </c>
      <c r="H196" s="76"/>
    </row>
    <row r="197" spans="1:8" s="63" customFormat="1" x14ac:dyDescent="0.3">
      <c r="A197" s="23"/>
      <c r="B197" s="26" t="s">
        <v>317</v>
      </c>
      <c r="C197" s="19" t="s">
        <v>12</v>
      </c>
      <c r="D197" s="123"/>
      <c r="E197" s="21"/>
      <c r="F197" s="77">
        <f t="shared" si="28"/>
        <v>0</v>
      </c>
      <c r="H197" s="76"/>
    </row>
    <row r="198" spans="1:8" s="63" customFormat="1" x14ac:dyDescent="0.3">
      <c r="A198" s="23"/>
      <c r="B198" s="26" t="s">
        <v>455</v>
      </c>
      <c r="C198" s="19" t="s">
        <v>12</v>
      </c>
      <c r="D198" s="123"/>
      <c r="E198" s="21"/>
      <c r="F198" s="77">
        <f t="shared" ref="F198" si="30">D198*E198</f>
        <v>0</v>
      </c>
      <c r="H198" s="76"/>
    </row>
    <row r="199" spans="1:8" s="63" customFormat="1" x14ac:dyDescent="0.3">
      <c r="A199" s="23"/>
      <c r="B199" s="26" t="s">
        <v>452</v>
      </c>
      <c r="C199" s="19" t="s">
        <v>12</v>
      </c>
      <c r="D199" s="123"/>
      <c r="E199" s="21"/>
      <c r="F199" s="77">
        <f t="shared" si="28"/>
        <v>0</v>
      </c>
      <c r="H199" s="76"/>
    </row>
    <row r="200" spans="1:8" s="63" customFormat="1" x14ac:dyDescent="0.3">
      <c r="A200" s="23"/>
      <c r="B200" s="26" t="s">
        <v>453</v>
      </c>
      <c r="C200" s="19" t="s">
        <v>12</v>
      </c>
      <c r="D200" s="123"/>
      <c r="E200" s="21"/>
      <c r="F200" s="77">
        <f t="shared" si="28"/>
        <v>0</v>
      </c>
      <c r="H200" s="76"/>
    </row>
    <row r="201" spans="1:8" s="63" customFormat="1" x14ac:dyDescent="0.3">
      <c r="A201" s="23"/>
      <c r="B201" s="26" t="s">
        <v>454</v>
      </c>
      <c r="C201" s="19" t="s">
        <v>12</v>
      </c>
      <c r="D201" s="123"/>
      <c r="E201" s="21"/>
      <c r="F201" s="77">
        <f t="shared" si="28"/>
        <v>0</v>
      </c>
      <c r="H201" s="76"/>
    </row>
    <row r="202" spans="1:8" s="63" customFormat="1" x14ac:dyDescent="0.3">
      <c r="A202" s="23"/>
      <c r="B202" s="26" t="s">
        <v>22</v>
      </c>
      <c r="C202" s="19" t="s">
        <v>11</v>
      </c>
      <c r="D202" s="20"/>
      <c r="E202" s="21"/>
      <c r="F202" s="77">
        <f t="shared" si="28"/>
        <v>0</v>
      </c>
      <c r="H202" s="76"/>
    </row>
    <row r="203" spans="1:8" s="63" customFormat="1" x14ac:dyDescent="0.3">
      <c r="A203" s="23"/>
      <c r="B203" s="26" t="s">
        <v>106</v>
      </c>
      <c r="C203" s="19" t="s">
        <v>11</v>
      </c>
      <c r="D203" s="20"/>
      <c r="E203" s="21"/>
      <c r="F203" s="77">
        <f t="shared" si="28"/>
        <v>0</v>
      </c>
      <c r="H203" s="76"/>
    </row>
    <row r="204" spans="1:8" s="63" customFormat="1" ht="28.8" x14ac:dyDescent="0.3">
      <c r="A204" s="23"/>
      <c r="B204" s="83" t="s">
        <v>107</v>
      </c>
      <c r="C204" s="19" t="s">
        <v>14</v>
      </c>
      <c r="D204" s="20"/>
      <c r="E204" s="21"/>
      <c r="F204" s="77">
        <f t="shared" si="28"/>
        <v>0</v>
      </c>
      <c r="H204" s="76"/>
    </row>
    <row r="205" spans="1:8" s="63" customFormat="1" x14ac:dyDescent="0.3">
      <c r="A205" s="23"/>
      <c r="B205" s="27"/>
      <c r="C205" s="19"/>
      <c r="D205" s="20"/>
      <c r="E205" s="21"/>
      <c r="F205" s="22"/>
      <c r="H205" s="76"/>
    </row>
    <row r="206" spans="1:8" s="63" customFormat="1" x14ac:dyDescent="0.3">
      <c r="A206" s="23"/>
      <c r="B206" s="33" t="s">
        <v>24</v>
      </c>
      <c r="C206" s="34"/>
      <c r="D206" s="35"/>
      <c r="E206" s="36"/>
      <c r="F206" s="24">
        <f>SUM(F189:F205)</f>
        <v>0</v>
      </c>
      <c r="H206" s="76"/>
    </row>
    <row r="207" spans="1:8" s="63" customFormat="1" x14ac:dyDescent="0.3">
      <c r="A207" s="23"/>
      <c r="B207" s="27"/>
      <c r="C207" s="19"/>
      <c r="D207" s="20"/>
      <c r="E207" s="21"/>
      <c r="F207" s="37"/>
      <c r="H207" s="76"/>
    </row>
    <row r="208" spans="1:8" s="63" customFormat="1" x14ac:dyDescent="0.3">
      <c r="A208" s="28" t="s">
        <v>75</v>
      </c>
      <c r="B208" s="29" t="s">
        <v>306</v>
      </c>
      <c r="C208" s="30"/>
      <c r="D208" s="31"/>
      <c r="E208" s="32"/>
      <c r="F208" s="75"/>
      <c r="H208" s="76"/>
    </row>
    <row r="209" spans="1:8" s="63" customFormat="1" x14ac:dyDescent="0.3">
      <c r="A209" s="23"/>
      <c r="B209" s="26" t="s">
        <v>109</v>
      </c>
      <c r="C209" s="19" t="s">
        <v>12</v>
      </c>
      <c r="D209" s="20"/>
      <c r="E209" s="21"/>
      <c r="F209" s="77">
        <f t="shared" ref="F209:F214" si="31">D209*E209</f>
        <v>0</v>
      </c>
      <c r="H209" s="76"/>
    </row>
    <row r="210" spans="1:8" s="63" customFormat="1" ht="28.8" x14ac:dyDescent="0.3">
      <c r="A210" s="23"/>
      <c r="B210" s="83" t="s">
        <v>307</v>
      </c>
      <c r="C210" s="19" t="s">
        <v>12</v>
      </c>
      <c r="D210" s="20"/>
      <c r="E210" s="21"/>
      <c r="F210" s="77">
        <f t="shared" si="31"/>
        <v>0</v>
      </c>
      <c r="H210" s="76"/>
    </row>
    <row r="211" spans="1:8" s="63" customFormat="1" ht="28.8" x14ac:dyDescent="0.3">
      <c r="A211" s="23"/>
      <c r="B211" s="83" t="s">
        <v>308</v>
      </c>
      <c r="C211" s="19" t="s">
        <v>12</v>
      </c>
      <c r="D211" s="130"/>
      <c r="E211" s="131"/>
      <c r="F211" s="77">
        <f t="shared" si="31"/>
        <v>0</v>
      </c>
      <c r="H211" s="76"/>
    </row>
    <row r="212" spans="1:8" s="63" customFormat="1" x14ac:dyDescent="0.3">
      <c r="A212" s="23"/>
      <c r="B212" s="26" t="s">
        <v>110</v>
      </c>
      <c r="C212" s="19" t="s">
        <v>12</v>
      </c>
      <c r="D212" s="20"/>
      <c r="E212" s="21"/>
      <c r="F212" s="77">
        <f t="shared" si="31"/>
        <v>0</v>
      </c>
      <c r="H212" s="76"/>
    </row>
    <row r="213" spans="1:8" s="63" customFormat="1" ht="30" customHeight="1" x14ac:dyDescent="0.3">
      <c r="A213" s="23"/>
      <c r="B213" s="83" t="s">
        <v>111</v>
      </c>
      <c r="C213" s="19" t="s">
        <v>14</v>
      </c>
      <c r="D213" s="20"/>
      <c r="E213" s="21"/>
      <c r="F213" s="77">
        <f t="shared" si="31"/>
        <v>0</v>
      </c>
      <c r="H213" s="76"/>
    </row>
    <row r="214" spans="1:8" s="63" customFormat="1" x14ac:dyDescent="0.3">
      <c r="A214" s="23"/>
      <c r="B214" s="26" t="s">
        <v>112</v>
      </c>
      <c r="C214" s="19" t="s">
        <v>11</v>
      </c>
      <c r="D214" s="20"/>
      <c r="E214" s="21"/>
      <c r="F214" s="77">
        <f t="shared" si="31"/>
        <v>0</v>
      </c>
      <c r="H214" s="76"/>
    </row>
    <row r="215" spans="1:8" s="63" customFormat="1" x14ac:dyDescent="0.3">
      <c r="A215" s="23"/>
      <c r="B215" s="27"/>
      <c r="C215" s="19"/>
      <c r="D215" s="20"/>
      <c r="E215" s="21"/>
      <c r="F215" s="22"/>
      <c r="H215" s="76"/>
    </row>
    <row r="216" spans="1:8" s="63" customFormat="1" x14ac:dyDescent="0.3">
      <c r="A216" s="23"/>
      <c r="B216" s="33" t="s">
        <v>309</v>
      </c>
      <c r="C216" s="34"/>
      <c r="D216" s="35"/>
      <c r="E216" s="36"/>
      <c r="F216" s="24">
        <f>SUM(F209:F215)</f>
        <v>0</v>
      </c>
      <c r="H216" s="76"/>
    </row>
    <row r="217" spans="1:8" s="63" customFormat="1" x14ac:dyDescent="0.3">
      <c r="A217" s="23"/>
      <c r="B217" s="27"/>
      <c r="C217" s="19"/>
      <c r="D217" s="20"/>
      <c r="E217" s="21"/>
      <c r="F217" s="37"/>
      <c r="H217" s="76"/>
    </row>
    <row r="218" spans="1:8" s="63" customFormat="1" x14ac:dyDescent="0.3">
      <c r="A218" s="28" t="s">
        <v>105</v>
      </c>
      <c r="B218" s="29" t="s">
        <v>310</v>
      </c>
      <c r="C218" s="30"/>
      <c r="D218" s="31"/>
      <c r="E218" s="32"/>
      <c r="F218" s="75"/>
      <c r="H218" s="76"/>
    </row>
    <row r="219" spans="1:8" s="63" customFormat="1" x14ac:dyDescent="0.3">
      <c r="A219" s="23"/>
      <c r="B219" s="102" t="s">
        <v>76</v>
      </c>
      <c r="C219" s="19"/>
      <c r="D219" s="20"/>
      <c r="E219" s="21"/>
      <c r="F219" s="77"/>
      <c r="H219" s="76"/>
    </row>
    <row r="220" spans="1:8" s="63" customFormat="1" x14ac:dyDescent="0.3">
      <c r="A220" s="23"/>
      <c r="B220" s="26" t="s">
        <v>429</v>
      </c>
      <c r="C220" s="78" t="s">
        <v>12</v>
      </c>
      <c r="D220" s="20"/>
      <c r="E220" s="21"/>
      <c r="F220" s="77">
        <f t="shared" ref="F220:F221" si="32">D220*E220</f>
        <v>0</v>
      </c>
      <c r="H220" s="76"/>
    </row>
    <row r="221" spans="1:8" s="63" customFormat="1" x14ac:dyDescent="0.3">
      <c r="A221" s="23"/>
      <c r="B221" s="26" t="s">
        <v>430</v>
      </c>
      <c r="C221" s="78" t="s">
        <v>12</v>
      </c>
      <c r="D221" s="20"/>
      <c r="E221" s="21"/>
      <c r="F221" s="77">
        <f t="shared" si="32"/>
        <v>0</v>
      </c>
      <c r="H221" s="76"/>
    </row>
    <row r="222" spans="1:8" s="63" customFormat="1" x14ac:dyDescent="0.3">
      <c r="A222" s="23"/>
      <c r="B222" s="26" t="s">
        <v>435</v>
      </c>
      <c r="C222" s="78" t="s">
        <v>12</v>
      </c>
      <c r="D222" s="20"/>
      <c r="E222" s="21"/>
      <c r="F222" s="77">
        <f t="shared" ref="F222" si="33">D222*E222</f>
        <v>0</v>
      </c>
      <c r="H222" s="76"/>
    </row>
    <row r="223" spans="1:8" s="63" customFormat="1" x14ac:dyDescent="0.3">
      <c r="A223" s="23"/>
      <c r="B223" s="91"/>
      <c r="C223" s="86"/>
      <c r="D223" s="20"/>
      <c r="E223" s="21"/>
      <c r="F223" s="77"/>
      <c r="H223" s="76"/>
    </row>
    <row r="224" spans="1:8" s="63" customFormat="1" x14ac:dyDescent="0.3">
      <c r="A224" s="23"/>
      <c r="B224" s="90" t="s">
        <v>431</v>
      </c>
      <c r="C224" s="19"/>
      <c r="D224" s="20"/>
      <c r="E224" s="21"/>
      <c r="F224" s="77"/>
      <c r="H224" s="76"/>
    </row>
    <row r="225" spans="1:8" s="63" customFormat="1" x14ac:dyDescent="0.3">
      <c r="A225" s="23"/>
      <c r="B225" s="26" t="s">
        <v>78</v>
      </c>
      <c r="C225" s="78" t="s">
        <v>12</v>
      </c>
      <c r="D225" s="20"/>
      <c r="E225" s="21"/>
      <c r="F225" s="77">
        <f t="shared" ref="F225" si="34">D225*E225</f>
        <v>0</v>
      </c>
      <c r="H225" s="76"/>
    </row>
    <row r="226" spans="1:8" s="63" customFormat="1" x14ac:dyDescent="0.3">
      <c r="A226" s="23"/>
      <c r="B226" s="83"/>
      <c r="C226" s="19"/>
      <c r="D226" s="20"/>
      <c r="E226" s="21"/>
      <c r="F226" s="77"/>
      <c r="H226" s="76"/>
    </row>
    <row r="227" spans="1:8" s="63" customFormat="1" x14ac:dyDescent="0.3">
      <c r="A227" s="23"/>
      <c r="B227" s="90" t="s">
        <v>79</v>
      </c>
      <c r="C227" s="19"/>
      <c r="D227" s="20"/>
      <c r="E227" s="21"/>
      <c r="F227" s="77"/>
      <c r="H227" s="76"/>
    </row>
    <row r="228" spans="1:8" s="63" customFormat="1" ht="30" customHeight="1" x14ac:dyDescent="0.3">
      <c r="A228" s="23"/>
      <c r="B228" s="83" t="s">
        <v>80</v>
      </c>
      <c r="C228" s="19" t="s">
        <v>14</v>
      </c>
      <c r="D228" s="20"/>
      <c r="E228" s="21"/>
      <c r="F228" s="77">
        <f t="shared" ref="F228" si="35">D228*E228</f>
        <v>0</v>
      </c>
      <c r="H228" s="76"/>
    </row>
    <row r="229" spans="1:8" s="63" customFormat="1" x14ac:dyDescent="0.3">
      <c r="A229" s="23"/>
      <c r="B229" s="91"/>
      <c r="C229" s="86"/>
      <c r="D229" s="20"/>
      <c r="E229" s="21"/>
      <c r="F229" s="77"/>
      <c r="H229" s="76"/>
    </row>
    <row r="230" spans="1:8" s="63" customFormat="1" x14ac:dyDescent="0.3">
      <c r="A230" s="23"/>
      <c r="B230" s="102" t="s">
        <v>81</v>
      </c>
      <c r="C230" s="86"/>
      <c r="D230" s="20"/>
      <c r="E230" s="21"/>
      <c r="F230" s="77"/>
      <c r="H230" s="76"/>
    </row>
    <row r="231" spans="1:8" s="63" customFormat="1" x14ac:dyDescent="0.3">
      <c r="A231" s="23"/>
      <c r="B231" s="90" t="s">
        <v>427</v>
      </c>
      <c r="C231" s="86"/>
      <c r="D231" s="20"/>
      <c r="E231" s="21"/>
      <c r="F231" s="77"/>
      <c r="H231" s="76"/>
    </row>
    <row r="232" spans="1:8" s="63" customFormat="1" x14ac:dyDescent="0.3">
      <c r="A232" s="23"/>
      <c r="B232" s="26" t="s">
        <v>82</v>
      </c>
      <c r="C232" s="78" t="s">
        <v>12</v>
      </c>
      <c r="D232" s="20"/>
      <c r="E232" s="21"/>
      <c r="F232" s="77">
        <f t="shared" ref="F232:F257" si="36">D232*E232</f>
        <v>0</v>
      </c>
      <c r="H232" s="76"/>
    </row>
    <row r="233" spans="1:8" s="63" customFormat="1" x14ac:dyDescent="0.3">
      <c r="A233" s="23"/>
      <c r="B233" s="26" t="s">
        <v>83</v>
      </c>
      <c r="C233" s="78" t="s">
        <v>12</v>
      </c>
      <c r="D233" s="20"/>
      <c r="E233" s="21"/>
      <c r="F233" s="77">
        <f t="shared" si="36"/>
        <v>0</v>
      </c>
      <c r="H233" s="76"/>
    </row>
    <row r="234" spans="1:8" s="63" customFormat="1" x14ac:dyDescent="0.3">
      <c r="A234" s="23"/>
      <c r="B234" s="26" t="s">
        <v>84</v>
      </c>
      <c r="C234" s="78" t="s">
        <v>12</v>
      </c>
      <c r="D234" s="20"/>
      <c r="E234" s="21"/>
      <c r="F234" s="77">
        <f t="shared" si="36"/>
        <v>0</v>
      </c>
      <c r="H234" s="76"/>
    </row>
    <row r="235" spans="1:8" s="63" customFormat="1" x14ac:dyDescent="0.3">
      <c r="A235" s="23"/>
      <c r="B235" s="26" t="s">
        <v>85</v>
      </c>
      <c r="C235" s="78" t="s">
        <v>12</v>
      </c>
      <c r="D235" s="20"/>
      <c r="E235" s="21"/>
      <c r="F235" s="77">
        <f t="shared" si="36"/>
        <v>0</v>
      </c>
      <c r="H235" s="76"/>
    </row>
    <row r="236" spans="1:8" s="63" customFormat="1" x14ac:dyDescent="0.3">
      <c r="A236" s="23"/>
      <c r="B236" s="26" t="s">
        <v>86</v>
      </c>
      <c r="C236" s="78" t="s">
        <v>12</v>
      </c>
      <c r="D236" s="20"/>
      <c r="E236" s="21"/>
      <c r="F236" s="77">
        <f t="shared" si="36"/>
        <v>0</v>
      </c>
      <c r="H236" s="76"/>
    </row>
    <row r="237" spans="1:8" s="63" customFormat="1" x14ac:dyDescent="0.3">
      <c r="A237" s="23"/>
      <c r="B237" s="26" t="s">
        <v>502</v>
      </c>
      <c r="C237" s="78" t="s">
        <v>12</v>
      </c>
      <c r="D237" s="20"/>
      <c r="E237" s="21"/>
      <c r="F237" s="77">
        <f t="shared" si="36"/>
        <v>0</v>
      </c>
      <c r="H237" s="76"/>
    </row>
    <row r="238" spans="1:8" s="63" customFormat="1" x14ac:dyDescent="0.3">
      <c r="A238" s="23"/>
      <c r="B238" s="26" t="s">
        <v>87</v>
      </c>
      <c r="C238" s="78" t="s">
        <v>12</v>
      </c>
      <c r="D238" s="20"/>
      <c r="E238" s="21"/>
      <c r="F238" s="77">
        <f t="shared" si="36"/>
        <v>0</v>
      </c>
      <c r="H238" s="76"/>
    </row>
    <row r="239" spans="1:8" s="63" customFormat="1" x14ac:dyDescent="0.3">
      <c r="A239" s="23"/>
      <c r="B239" s="91"/>
      <c r="C239" s="86"/>
      <c r="D239" s="87"/>
      <c r="E239" s="21"/>
      <c r="F239" s="77"/>
      <c r="H239" s="76"/>
    </row>
    <row r="240" spans="1:8" s="63" customFormat="1" x14ac:dyDescent="0.3">
      <c r="A240" s="23"/>
      <c r="B240" s="90" t="s">
        <v>431</v>
      </c>
      <c r="C240" s="86"/>
      <c r="D240" s="87"/>
      <c r="E240" s="21"/>
      <c r="F240" s="77"/>
      <c r="H240" s="76"/>
    </row>
    <row r="241" spans="1:8" s="63" customFormat="1" x14ac:dyDescent="0.3">
      <c r="A241" s="23"/>
      <c r="B241" s="26" t="s">
        <v>90</v>
      </c>
      <c r="C241" s="78" t="s">
        <v>12</v>
      </c>
      <c r="D241" s="20"/>
      <c r="E241" s="21"/>
      <c r="F241" s="77">
        <f t="shared" si="36"/>
        <v>0</v>
      </c>
      <c r="H241" s="76"/>
    </row>
    <row r="242" spans="1:8" s="63" customFormat="1" x14ac:dyDescent="0.3">
      <c r="A242" s="23"/>
      <c r="B242" s="26" t="s">
        <v>85</v>
      </c>
      <c r="C242" s="78" t="s">
        <v>12</v>
      </c>
      <c r="D242" s="20"/>
      <c r="E242" s="21"/>
      <c r="F242" s="77">
        <f t="shared" si="36"/>
        <v>0</v>
      </c>
      <c r="H242" s="76"/>
    </row>
    <row r="243" spans="1:8" s="63" customFormat="1" x14ac:dyDescent="0.3">
      <c r="A243" s="23"/>
      <c r="B243" s="26" t="s">
        <v>91</v>
      </c>
      <c r="C243" s="78" t="s">
        <v>12</v>
      </c>
      <c r="D243" s="20"/>
      <c r="E243" s="21"/>
      <c r="F243" s="77">
        <f t="shared" si="36"/>
        <v>0</v>
      </c>
      <c r="H243" s="76"/>
    </row>
    <row r="244" spans="1:8" s="63" customFormat="1" x14ac:dyDescent="0.3">
      <c r="A244" s="23"/>
      <c r="B244" s="26" t="s">
        <v>92</v>
      </c>
      <c r="C244" s="78" t="s">
        <v>12</v>
      </c>
      <c r="D244" s="20"/>
      <c r="E244" s="21"/>
      <c r="F244" s="77">
        <f t="shared" si="36"/>
        <v>0</v>
      </c>
      <c r="H244" s="76"/>
    </row>
    <row r="245" spans="1:8" s="63" customFormat="1" x14ac:dyDescent="0.3">
      <c r="A245" s="23"/>
      <c r="B245" s="91"/>
      <c r="C245" s="86"/>
      <c r="D245" s="87"/>
      <c r="E245" s="21"/>
      <c r="F245" s="77"/>
      <c r="H245" s="76"/>
    </row>
    <row r="246" spans="1:8" s="63" customFormat="1" x14ac:dyDescent="0.3">
      <c r="A246" s="23"/>
      <c r="B246" s="90" t="s">
        <v>93</v>
      </c>
      <c r="C246" s="86"/>
      <c r="D246" s="87"/>
      <c r="E246" s="21"/>
      <c r="F246" s="77"/>
      <c r="H246" s="76"/>
    </row>
    <row r="247" spans="1:8" s="63" customFormat="1" x14ac:dyDescent="0.3">
      <c r="A247" s="23"/>
      <c r="B247" s="26" t="s">
        <v>89</v>
      </c>
      <c r="C247" s="78" t="s">
        <v>12</v>
      </c>
      <c r="D247" s="20"/>
      <c r="E247" s="21"/>
      <c r="F247" s="77">
        <f t="shared" si="36"/>
        <v>0</v>
      </c>
      <c r="H247" s="76"/>
    </row>
    <row r="248" spans="1:8" s="63" customFormat="1" x14ac:dyDescent="0.3">
      <c r="A248" s="23"/>
      <c r="B248" s="26" t="s">
        <v>94</v>
      </c>
      <c r="C248" s="78" t="s">
        <v>12</v>
      </c>
      <c r="D248" s="20"/>
      <c r="E248" s="21"/>
      <c r="F248" s="77">
        <f t="shared" si="36"/>
        <v>0</v>
      </c>
      <c r="H248" s="76"/>
    </row>
    <row r="249" spans="1:8" s="63" customFormat="1" x14ac:dyDescent="0.3">
      <c r="A249" s="23"/>
      <c r="B249" s="26" t="s">
        <v>95</v>
      </c>
      <c r="C249" s="78" t="s">
        <v>12</v>
      </c>
      <c r="D249" s="130"/>
      <c r="E249" s="131"/>
      <c r="F249" s="77">
        <f t="shared" si="36"/>
        <v>0</v>
      </c>
      <c r="H249" s="76"/>
    </row>
    <row r="250" spans="1:8" s="63" customFormat="1" x14ac:dyDescent="0.3">
      <c r="A250" s="23"/>
      <c r="B250" s="26" t="s">
        <v>96</v>
      </c>
      <c r="C250" s="78" t="s">
        <v>12</v>
      </c>
      <c r="D250" s="130"/>
      <c r="E250" s="131"/>
      <c r="H250" s="76"/>
    </row>
    <row r="251" spans="1:8" s="63" customFormat="1" x14ac:dyDescent="0.3">
      <c r="A251" s="23"/>
      <c r="B251" s="26" t="s">
        <v>97</v>
      </c>
      <c r="C251" s="78" t="s">
        <v>12</v>
      </c>
      <c r="D251" s="130"/>
      <c r="E251" s="131"/>
      <c r="F251" s="77">
        <f t="shared" si="36"/>
        <v>0</v>
      </c>
      <c r="H251" s="76"/>
    </row>
    <row r="252" spans="1:8" s="63" customFormat="1" x14ac:dyDescent="0.3">
      <c r="A252" s="23"/>
      <c r="B252" s="91"/>
      <c r="C252" s="86"/>
      <c r="D252" s="87"/>
      <c r="E252" s="88"/>
      <c r="F252" s="77"/>
      <c r="H252" s="76"/>
    </row>
    <row r="253" spans="1:8" s="63" customFormat="1" x14ac:dyDescent="0.3">
      <c r="A253" s="23"/>
      <c r="B253" s="90" t="s">
        <v>79</v>
      </c>
      <c r="C253" s="86"/>
      <c r="D253" s="87"/>
      <c r="E253" s="88"/>
      <c r="F253" s="77"/>
      <c r="H253" s="76"/>
    </row>
    <row r="254" spans="1:8" s="63" customFormat="1" ht="28.8" x14ac:dyDescent="0.3">
      <c r="A254" s="23"/>
      <c r="B254" s="83" t="s">
        <v>98</v>
      </c>
      <c r="C254" s="19" t="s">
        <v>11</v>
      </c>
      <c r="D254" s="20"/>
      <c r="E254" s="88"/>
      <c r="F254" s="77">
        <f>D250*E250</f>
        <v>0</v>
      </c>
      <c r="H254" s="76"/>
    </row>
    <row r="255" spans="1:8" s="63" customFormat="1" x14ac:dyDescent="0.3">
      <c r="A255" s="23"/>
      <c r="B255" s="91"/>
      <c r="C255" s="86"/>
      <c r="D255" s="87"/>
      <c r="E255" s="88"/>
      <c r="F255" s="77"/>
      <c r="H255" s="76"/>
    </row>
    <row r="256" spans="1:8" s="63" customFormat="1" x14ac:dyDescent="0.3">
      <c r="A256" s="23"/>
      <c r="B256" s="102" t="s">
        <v>99</v>
      </c>
      <c r="C256" s="86"/>
      <c r="D256" s="87"/>
      <c r="E256" s="88"/>
      <c r="F256" s="77"/>
      <c r="H256" s="76"/>
    </row>
    <row r="257" spans="1:8" s="63" customFormat="1" x14ac:dyDescent="0.3">
      <c r="A257" s="23"/>
      <c r="B257" s="26" t="s">
        <v>100</v>
      </c>
      <c r="C257" s="78" t="s">
        <v>12</v>
      </c>
      <c r="D257" s="20"/>
      <c r="E257" s="21"/>
      <c r="F257" s="77">
        <f t="shared" si="36"/>
        <v>0</v>
      </c>
      <c r="H257" s="76"/>
    </row>
    <row r="258" spans="1:8" s="63" customFormat="1" x14ac:dyDescent="0.3">
      <c r="A258" s="23"/>
      <c r="B258" s="91"/>
      <c r="C258" s="86"/>
      <c r="D258" s="87"/>
      <c r="E258" s="88"/>
      <c r="F258" s="77"/>
      <c r="H258" s="76"/>
    </row>
    <row r="259" spans="1:8" s="63" customFormat="1" x14ac:dyDescent="0.3">
      <c r="A259" s="23"/>
      <c r="B259" s="90" t="s">
        <v>79</v>
      </c>
      <c r="C259" s="19"/>
      <c r="D259" s="87"/>
      <c r="E259" s="88"/>
      <c r="F259" s="77"/>
      <c r="H259" s="76"/>
    </row>
    <row r="260" spans="1:8" s="63" customFormat="1" ht="28.8" x14ac:dyDescent="0.3">
      <c r="A260" s="23"/>
      <c r="B260" s="83" t="s">
        <v>98</v>
      </c>
      <c r="C260" s="19" t="s">
        <v>11</v>
      </c>
      <c r="D260" s="20"/>
      <c r="E260" s="88"/>
      <c r="F260" s="77">
        <f t="shared" ref="F260" si="37">D260*E260</f>
        <v>0</v>
      </c>
      <c r="H260" s="76"/>
    </row>
    <row r="261" spans="1:8" s="63" customFormat="1" x14ac:dyDescent="0.3">
      <c r="A261" s="23"/>
      <c r="B261" s="26"/>
      <c r="C261" s="19"/>
      <c r="D261" s="87"/>
      <c r="E261" s="88"/>
      <c r="F261" s="77"/>
      <c r="H261" s="76"/>
    </row>
    <row r="262" spans="1:8" s="63" customFormat="1" x14ac:dyDescent="0.3">
      <c r="A262" s="23"/>
      <c r="B262" s="102" t="s">
        <v>434</v>
      </c>
      <c r="C262" s="19"/>
      <c r="D262" s="87"/>
      <c r="E262" s="88"/>
      <c r="F262" s="77"/>
      <c r="H262" s="76"/>
    </row>
    <row r="263" spans="1:8" s="63" customFormat="1" x14ac:dyDescent="0.3">
      <c r="A263" s="23"/>
      <c r="B263" s="90" t="s">
        <v>427</v>
      </c>
      <c r="C263" s="19"/>
      <c r="D263" s="87"/>
      <c r="E263" s="88"/>
      <c r="F263" s="77"/>
      <c r="H263" s="76"/>
    </row>
    <row r="264" spans="1:8" s="63" customFormat="1" x14ac:dyDescent="0.3">
      <c r="A264" s="23"/>
      <c r="B264" s="26" t="s">
        <v>102</v>
      </c>
      <c r="C264" s="78" t="s">
        <v>12</v>
      </c>
      <c r="D264" s="20"/>
      <c r="E264" s="21"/>
      <c r="F264" s="77">
        <f t="shared" ref="F264:F266" si="38">D264*E264</f>
        <v>0</v>
      </c>
      <c r="H264" s="76"/>
    </row>
    <row r="265" spans="1:8" s="63" customFormat="1" x14ac:dyDescent="0.3">
      <c r="A265" s="23"/>
      <c r="B265" s="26" t="s">
        <v>433</v>
      </c>
      <c r="C265" s="78" t="s">
        <v>12</v>
      </c>
      <c r="D265" s="20"/>
      <c r="E265" s="21"/>
      <c r="F265" s="77">
        <f t="shared" si="38"/>
        <v>0</v>
      </c>
      <c r="H265" s="76"/>
    </row>
    <row r="266" spans="1:8" s="63" customFormat="1" x14ac:dyDescent="0.3">
      <c r="A266" s="23"/>
      <c r="B266" s="26" t="s">
        <v>103</v>
      </c>
      <c r="C266" s="78" t="s">
        <v>12</v>
      </c>
      <c r="D266" s="130"/>
      <c r="E266" s="131"/>
      <c r="F266" s="77">
        <f t="shared" si="38"/>
        <v>0</v>
      </c>
      <c r="H266" s="76"/>
    </row>
    <row r="267" spans="1:8" s="63" customFormat="1" x14ac:dyDescent="0.3">
      <c r="A267" s="23"/>
      <c r="B267" s="26"/>
      <c r="C267" s="78"/>
      <c r="D267" s="87"/>
      <c r="E267" s="88"/>
      <c r="F267" s="77"/>
      <c r="H267" s="76"/>
    </row>
    <row r="268" spans="1:8" s="63" customFormat="1" x14ac:dyDescent="0.3">
      <c r="A268" s="23"/>
      <c r="B268" s="90" t="s">
        <v>79</v>
      </c>
      <c r="C268" s="19"/>
      <c r="D268" s="87"/>
      <c r="E268" s="88"/>
      <c r="F268" s="77"/>
      <c r="H268" s="76"/>
    </row>
    <row r="269" spans="1:8" s="63" customFormat="1" ht="30" customHeight="1" x14ac:dyDescent="0.3">
      <c r="A269" s="23"/>
      <c r="B269" s="83" t="s">
        <v>104</v>
      </c>
      <c r="C269" s="19" t="s">
        <v>14</v>
      </c>
      <c r="D269" s="20"/>
      <c r="E269" s="21"/>
      <c r="F269" s="77">
        <f t="shared" ref="F269" si="39">D269*E269</f>
        <v>0</v>
      </c>
      <c r="H269" s="76"/>
    </row>
    <row r="270" spans="1:8" s="63" customFormat="1" x14ac:dyDescent="0.3">
      <c r="A270" s="23"/>
      <c r="B270" s="27"/>
      <c r="C270" s="19"/>
      <c r="D270" s="20"/>
      <c r="E270" s="21"/>
      <c r="F270" s="22"/>
      <c r="H270" s="76"/>
    </row>
    <row r="271" spans="1:8" s="63" customFormat="1" x14ac:dyDescent="0.3">
      <c r="A271" s="23"/>
      <c r="B271" s="33" t="s">
        <v>311</v>
      </c>
      <c r="C271" s="34"/>
      <c r="D271" s="35"/>
      <c r="E271" s="36"/>
      <c r="F271" s="24">
        <f>SUM(F219:F270)</f>
        <v>0</v>
      </c>
      <c r="H271" s="76"/>
    </row>
    <row r="272" spans="1:8" s="63" customFormat="1" x14ac:dyDescent="0.3">
      <c r="A272" s="23"/>
      <c r="B272" s="27"/>
      <c r="C272" s="19"/>
      <c r="D272" s="20"/>
      <c r="E272" s="21"/>
      <c r="F272" s="37"/>
      <c r="H272" s="76"/>
    </row>
    <row r="273" spans="1:8" s="63" customFormat="1" x14ac:dyDescent="0.3">
      <c r="A273" s="28" t="s">
        <v>108</v>
      </c>
      <c r="B273" s="29" t="s">
        <v>318</v>
      </c>
      <c r="C273" s="30"/>
      <c r="D273" s="31"/>
      <c r="E273" s="32"/>
      <c r="F273" s="75"/>
      <c r="H273" s="76"/>
    </row>
    <row r="274" spans="1:8" s="63" customFormat="1" x14ac:dyDescent="0.3">
      <c r="A274" s="23"/>
      <c r="B274" s="102" t="s">
        <v>76</v>
      </c>
      <c r="C274" s="19"/>
      <c r="D274" s="20"/>
      <c r="E274" s="21"/>
      <c r="F274" s="77"/>
      <c r="H274" s="76"/>
    </row>
    <row r="275" spans="1:8" s="63" customFormat="1" x14ac:dyDescent="0.3">
      <c r="A275" s="23"/>
      <c r="B275" s="97" t="s">
        <v>428</v>
      </c>
      <c r="C275" s="78"/>
      <c r="D275" s="20"/>
      <c r="E275" s="21"/>
      <c r="F275" s="77"/>
      <c r="H275" s="76"/>
    </row>
    <row r="276" spans="1:8" s="63" customFormat="1" x14ac:dyDescent="0.3">
      <c r="A276" s="23"/>
      <c r="B276" s="26" t="s">
        <v>77</v>
      </c>
      <c r="C276" s="78" t="s">
        <v>12</v>
      </c>
      <c r="D276" s="20"/>
      <c r="E276" s="21"/>
      <c r="F276" s="77">
        <f t="shared" ref="F276" si="40">D276*E276</f>
        <v>0</v>
      </c>
      <c r="H276" s="76"/>
    </row>
    <row r="277" spans="1:8" s="63" customFormat="1" x14ac:dyDescent="0.3">
      <c r="A277" s="23"/>
      <c r="B277" s="26"/>
      <c r="C277" s="19"/>
      <c r="D277" s="20"/>
      <c r="E277" s="21"/>
      <c r="F277" s="77"/>
      <c r="H277" s="76"/>
    </row>
    <row r="278" spans="1:8" s="63" customFormat="1" x14ac:dyDescent="0.3">
      <c r="A278" s="23"/>
      <c r="B278" s="90" t="s">
        <v>79</v>
      </c>
      <c r="C278" s="19"/>
      <c r="D278" s="20"/>
      <c r="E278" s="21"/>
      <c r="F278" s="77"/>
      <c r="H278" s="76"/>
    </row>
    <row r="279" spans="1:8" s="63" customFormat="1" ht="30" customHeight="1" x14ac:dyDescent="0.3">
      <c r="A279" s="23"/>
      <c r="B279" s="83" t="s">
        <v>80</v>
      </c>
      <c r="C279" s="19" t="s">
        <v>14</v>
      </c>
      <c r="D279" s="20"/>
      <c r="E279" s="21"/>
      <c r="F279" s="77">
        <f t="shared" ref="F279" si="41">D279*E279</f>
        <v>0</v>
      </c>
      <c r="H279" s="76"/>
    </row>
    <row r="280" spans="1:8" s="63" customFormat="1" x14ac:dyDescent="0.3">
      <c r="A280" s="23"/>
      <c r="B280" s="26"/>
      <c r="C280" s="19"/>
      <c r="D280" s="20"/>
      <c r="E280" s="21"/>
      <c r="F280" s="77"/>
      <c r="H280" s="76"/>
    </row>
    <row r="281" spans="1:8" s="63" customFormat="1" x14ac:dyDescent="0.3">
      <c r="A281" s="23"/>
      <c r="B281" s="102" t="s">
        <v>81</v>
      </c>
      <c r="C281" s="19"/>
      <c r="D281" s="20"/>
      <c r="E281" s="21"/>
      <c r="F281" s="77"/>
      <c r="H281" s="76"/>
    </row>
    <row r="282" spans="1:8" s="63" customFormat="1" x14ac:dyDescent="0.3">
      <c r="A282" s="23"/>
      <c r="B282" s="97" t="s">
        <v>432</v>
      </c>
      <c r="C282" s="19"/>
      <c r="D282" s="87"/>
      <c r="E282" s="88"/>
      <c r="F282" s="89"/>
      <c r="H282" s="76"/>
    </row>
    <row r="283" spans="1:8" s="63" customFormat="1" x14ac:dyDescent="0.3">
      <c r="A283" s="23"/>
      <c r="B283" s="26" t="s">
        <v>83</v>
      </c>
      <c r="C283" s="78" t="s">
        <v>12</v>
      </c>
      <c r="D283" s="20"/>
      <c r="E283" s="21"/>
      <c r="F283" s="77">
        <f t="shared" ref="F283:F285" si="42">D283*E283</f>
        <v>0</v>
      </c>
      <c r="H283" s="76"/>
    </row>
    <row r="284" spans="1:8" s="63" customFormat="1" x14ac:dyDescent="0.3">
      <c r="A284" s="23"/>
      <c r="B284" s="26" t="s">
        <v>88</v>
      </c>
      <c r="C284" s="78" t="s">
        <v>12</v>
      </c>
      <c r="D284" s="20"/>
      <c r="E284" s="21"/>
      <c r="F284" s="77">
        <f t="shared" si="42"/>
        <v>0</v>
      </c>
      <c r="H284" s="76"/>
    </row>
    <row r="285" spans="1:8" s="63" customFormat="1" x14ac:dyDescent="0.3">
      <c r="A285" s="23"/>
      <c r="B285" s="26" t="s">
        <v>84</v>
      </c>
      <c r="C285" s="78" t="s">
        <v>12</v>
      </c>
      <c r="D285" s="20"/>
      <c r="E285" s="21"/>
      <c r="F285" s="77">
        <f t="shared" si="42"/>
        <v>0</v>
      </c>
      <c r="H285" s="76"/>
    </row>
    <row r="286" spans="1:8" s="63" customFormat="1" x14ac:dyDescent="0.3">
      <c r="A286" s="23"/>
      <c r="B286" s="26" t="s">
        <v>82</v>
      </c>
      <c r="C286" s="78" t="s">
        <v>12</v>
      </c>
      <c r="D286" s="20"/>
      <c r="E286" s="21"/>
      <c r="F286" s="77">
        <f t="shared" ref="F286:F287" si="43">D286*E286</f>
        <v>0</v>
      </c>
      <c r="H286" s="76"/>
    </row>
    <row r="287" spans="1:8" s="63" customFormat="1" x14ac:dyDescent="0.3">
      <c r="A287" s="23"/>
      <c r="B287" s="26" t="s">
        <v>89</v>
      </c>
      <c r="C287" s="78" t="s">
        <v>12</v>
      </c>
      <c r="D287" s="20"/>
      <c r="E287" s="88"/>
      <c r="F287" s="77">
        <f t="shared" si="43"/>
        <v>0</v>
      </c>
      <c r="H287" s="76"/>
    </row>
    <row r="288" spans="1:8" s="63" customFormat="1" x14ac:dyDescent="0.3">
      <c r="A288" s="23"/>
      <c r="B288" s="26"/>
      <c r="C288" s="19"/>
      <c r="D288" s="87"/>
      <c r="E288" s="88"/>
      <c r="F288" s="89"/>
      <c r="H288" s="76"/>
    </row>
    <row r="289" spans="1:6" s="63" customFormat="1" x14ac:dyDescent="0.3">
      <c r="A289" s="23"/>
      <c r="B289" s="90" t="s">
        <v>79</v>
      </c>
      <c r="C289" s="19"/>
      <c r="D289" s="87"/>
      <c r="E289" s="88"/>
      <c r="F289" s="89"/>
    </row>
    <row r="290" spans="1:6" s="63" customFormat="1" ht="28.8" x14ac:dyDescent="0.3">
      <c r="A290" s="23"/>
      <c r="B290" s="83" t="s">
        <v>98</v>
      </c>
      <c r="C290" s="19" t="s">
        <v>14</v>
      </c>
      <c r="D290" s="20"/>
      <c r="E290" s="21"/>
      <c r="F290" s="77">
        <f t="shared" ref="F290" si="44">D290*E290</f>
        <v>0</v>
      </c>
    </row>
    <row r="291" spans="1:6" s="63" customFormat="1" x14ac:dyDescent="0.3">
      <c r="A291" s="23"/>
      <c r="B291" s="83"/>
      <c r="C291" s="19"/>
      <c r="D291" s="20"/>
      <c r="E291" s="21"/>
      <c r="F291" s="77"/>
    </row>
    <row r="292" spans="1:6" s="63" customFormat="1" x14ac:dyDescent="0.3">
      <c r="A292" s="23"/>
      <c r="B292" s="102" t="s">
        <v>526</v>
      </c>
      <c r="C292" s="19"/>
      <c r="D292" s="87"/>
      <c r="E292" s="88"/>
      <c r="F292" s="89"/>
    </row>
    <row r="293" spans="1:6" s="63" customFormat="1" x14ac:dyDescent="0.3">
      <c r="A293" s="23"/>
      <c r="B293" s="26" t="s">
        <v>527</v>
      </c>
      <c r="C293" s="78" t="s">
        <v>12</v>
      </c>
      <c r="D293" s="20"/>
      <c r="E293" s="21"/>
      <c r="F293" s="77">
        <f t="shared" ref="F293" si="45">D293*E293</f>
        <v>0</v>
      </c>
    </row>
    <row r="294" spans="1:6" s="63" customFormat="1" x14ac:dyDescent="0.3">
      <c r="A294" s="23"/>
      <c r="B294" s="26"/>
      <c r="C294" s="78"/>
      <c r="D294" s="20"/>
      <c r="E294" s="21"/>
      <c r="F294" s="77"/>
    </row>
    <row r="295" spans="1:6" s="63" customFormat="1" x14ac:dyDescent="0.3">
      <c r="A295" s="23"/>
      <c r="B295" s="102" t="s">
        <v>434</v>
      </c>
      <c r="C295" s="19"/>
      <c r="D295" s="87"/>
      <c r="E295" s="88"/>
      <c r="F295" s="89"/>
    </row>
    <row r="296" spans="1:6" s="63" customFormat="1" x14ac:dyDescent="0.3">
      <c r="A296" s="23"/>
      <c r="B296" s="90" t="s">
        <v>427</v>
      </c>
      <c r="C296" s="19"/>
      <c r="D296" s="87"/>
      <c r="E296" s="88"/>
      <c r="F296" s="89"/>
    </row>
    <row r="297" spans="1:6" s="63" customFormat="1" x14ac:dyDescent="0.3">
      <c r="A297" s="23"/>
      <c r="B297" s="26" t="s">
        <v>101</v>
      </c>
      <c r="C297" s="78" t="s">
        <v>12</v>
      </c>
      <c r="D297" s="20"/>
      <c r="E297" s="21"/>
      <c r="F297" s="77">
        <f t="shared" ref="F297:F299" si="46">D297*E297</f>
        <v>0</v>
      </c>
    </row>
    <row r="298" spans="1:6" s="63" customFormat="1" x14ac:dyDescent="0.3">
      <c r="A298" s="23"/>
      <c r="B298" s="26" t="s">
        <v>102</v>
      </c>
      <c r="C298" s="78" t="s">
        <v>12</v>
      </c>
      <c r="D298" s="130"/>
      <c r="E298" s="88"/>
      <c r="F298" s="77">
        <f t="shared" si="46"/>
        <v>0</v>
      </c>
    </row>
    <row r="299" spans="1:6" s="63" customFormat="1" x14ac:dyDescent="0.3">
      <c r="A299" s="23"/>
      <c r="B299" s="26" t="s">
        <v>103</v>
      </c>
      <c r="C299" s="78" t="s">
        <v>12</v>
      </c>
      <c r="D299" s="87"/>
      <c r="E299" s="88"/>
      <c r="F299" s="77">
        <f t="shared" si="46"/>
        <v>0</v>
      </c>
    </row>
    <row r="300" spans="1:6" s="63" customFormat="1" x14ac:dyDescent="0.3">
      <c r="A300" s="23"/>
      <c r="B300" s="26"/>
      <c r="C300" s="19"/>
      <c r="D300" s="87"/>
      <c r="E300" s="88"/>
      <c r="F300" s="89"/>
    </row>
    <row r="301" spans="1:6" s="63" customFormat="1" x14ac:dyDescent="0.3">
      <c r="A301" s="23"/>
      <c r="B301" s="90" t="s">
        <v>79</v>
      </c>
      <c r="C301" s="19"/>
      <c r="D301" s="20"/>
      <c r="E301" s="88"/>
      <c r="F301" s="89"/>
    </row>
    <row r="302" spans="1:6" s="63" customFormat="1" ht="30" customHeight="1" x14ac:dyDescent="0.3">
      <c r="A302" s="23"/>
      <c r="B302" s="83" t="s">
        <v>104</v>
      </c>
      <c r="C302" s="19" t="s">
        <v>14</v>
      </c>
      <c r="D302" s="20"/>
      <c r="E302" s="21"/>
      <c r="F302" s="77">
        <f t="shared" ref="F302" si="47">D302*E302</f>
        <v>0</v>
      </c>
    </row>
    <row r="303" spans="1:6" s="63" customFormat="1" x14ac:dyDescent="0.3">
      <c r="A303" s="23"/>
      <c r="B303" s="27"/>
      <c r="C303" s="19"/>
      <c r="D303" s="20"/>
      <c r="E303" s="21"/>
      <c r="F303" s="22"/>
    </row>
    <row r="304" spans="1:6" s="63" customFormat="1" x14ac:dyDescent="0.3">
      <c r="A304" s="23"/>
      <c r="B304" s="33" t="s">
        <v>319</v>
      </c>
      <c r="C304" s="34"/>
      <c r="D304" s="35"/>
      <c r="E304" s="36"/>
      <c r="F304" s="24">
        <f>SUM(F274:F303)</f>
        <v>0</v>
      </c>
    </row>
    <row r="305" spans="1:6" s="63" customFormat="1" x14ac:dyDescent="0.3">
      <c r="A305" s="23"/>
      <c r="B305" s="27"/>
      <c r="C305" s="19"/>
      <c r="D305" s="20"/>
      <c r="E305" s="21"/>
      <c r="F305" s="22"/>
    </row>
    <row r="306" spans="1:6" s="63" customFormat="1" x14ac:dyDescent="0.3">
      <c r="A306" s="136" t="s">
        <v>115</v>
      </c>
      <c r="B306" s="111" t="s">
        <v>320</v>
      </c>
      <c r="C306" s="112"/>
      <c r="D306" s="113"/>
      <c r="E306" s="114"/>
      <c r="F306" s="115"/>
    </row>
    <row r="307" spans="1:6" ht="28.8" x14ac:dyDescent="0.3">
      <c r="A307" s="116"/>
      <c r="B307" s="84" t="s">
        <v>490</v>
      </c>
      <c r="C307" s="85" t="s">
        <v>39</v>
      </c>
      <c r="D307" s="118"/>
      <c r="E307" s="119"/>
      <c r="F307" s="77">
        <f t="shared" ref="F307:F308" si="48">D307*E307</f>
        <v>0</v>
      </c>
    </row>
    <row r="308" spans="1:6" x14ac:dyDescent="0.3">
      <c r="A308" s="116"/>
      <c r="B308" s="107" t="s">
        <v>456</v>
      </c>
      <c r="C308" s="85" t="s">
        <v>12</v>
      </c>
      <c r="D308" s="108"/>
      <c r="E308" s="109"/>
      <c r="F308" s="77">
        <f t="shared" si="48"/>
        <v>0</v>
      </c>
    </row>
    <row r="309" spans="1:6" x14ac:dyDescent="0.3">
      <c r="A309" s="116"/>
      <c r="B309" s="117"/>
      <c r="C309" s="85"/>
      <c r="D309" s="108"/>
      <c r="E309" s="109"/>
      <c r="F309" s="110"/>
    </row>
    <row r="310" spans="1:6" x14ac:dyDescent="0.3">
      <c r="A310" s="116"/>
      <c r="B310" s="33" t="s">
        <v>321</v>
      </c>
      <c r="C310" s="34"/>
      <c r="D310" s="35"/>
      <c r="E310" s="36"/>
      <c r="F310" s="24">
        <f>SUM(F307:F309)</f>
        <v>0</v>
      </c>
    </row>
    <row r="311" spans="1:6" x14ac:dyDescent="0.3">
      <c r="A311" s="23"/>
      <c r="B311" s="27"/>
      <c r="C311" s="19"/>
      <c r="D311" s="20"/>
      <c r="E311" s="21"/>
      <c r="F311" s="37"/>
    </row>
    <row r="312" spans="1:6" x14ac:dyDescent="0.3">
      <c r="A312" s="136" t="s">
        <v>504</v>
      </c>
      <c r="B312" s="111" t="s">
        <v>322</v>
      </c>
      <c r="C312" s="103"/>
      <c r="D312" s="104"/>
      <c r="E312" s="105"/>
      <c r="F312" s="106"/>
    </row>
    <row r="313" spans="1:6" ht="43.5" customHeight="1" x14ac:dyDescent="0.3">
      <c r="A313" s="116"/>
      <c r="B313" s="83" t="s">
        <v>457</v>
      </c>
      <c r="C313" s="19" t="s">
        <v>12</v>
      </c>
      <c r="D313" s="108"/>
      <c r="E313" s="109"/>
      <c r="F313" s="77">
        <f t="shared" ref="F313" si="49">D313*E313</f>
        <v>0</v>
      </c>
    </row>
    <row r="314" spans="1:6" x14ac:dyDescent="0.3">
      <c r="A314" s="116"/>
      <c r="B314" s="117"/>
      <c r="C314" s="85"/>
      <c r="D314" s="108"/>
      <c r="E314" s="109"/>
      <c r="F314" s="110"/>
    </row>
    <row r="315" spans="1:6" x14ac:dyDescent="0.3">
      <c r="A315" s="116"/>
      <c r="B315" s="33" t="s">
        <v>323</v>
      </c>
      <c r="C315" s="34"/>
      <c r="D315" s="35"/>
      <c r="E315" s="36"/>
      <c r="F315" s="24">
        <f>SUM(F313:F314)</f>
        <v>0</v>
      </c>
    </row>
    <row r="316" spans="1:6" x14ac:dyDescent="0.3">
      <c r="A316" s="23"/>
      <c r="B316" s="27"/>
      <c r="C316" s="19"/>
      <c r="D316" s="20"/>
      <c r="E316" s="21"/>
      <c r="F316" s="37"/>
    </row>
    <row r="317" spans="1:6" ht="15" thickBot="1" x14ac:dyDescent="0.35">
      <c r="A317" s="23"/>
      <c r="B317" s="27"/>
      <c r="C317" s="19"/>
      <c r="D317" s="20"/>
      <c r="E317" s="21"/>
      <c r="F317" s="37"/>
    </row>
    <row r="318" spans="1:6" ht="16.2" thickBot="1" x14ac:dyDescent="0.35">
      <c r="A318" s="92"/>
      <c r="B318" s="93" t="s">
        <v>402</v>
      </c>
      <c r="C318" s="94"/>
      <c r="D318" s="95"/>
      <c r="E318" s="96"/>
      <c r="F318" s="53">
        <f>F315+F310+F304+F271+F216+F206+F186+F95+F87+F74+F64+F56+F44+F21</f>
        <v>0</v>
      </c>
    </row>
    <row r="319" spans="1:6" x14ac:dyDescent="0.3">
      <c r="A319" s="23"/>
      <c r="B319" s="27"/>
      <c r="C319" s="19"/>
      <c r="D319" s="20"/>
      <c r="E319" s="21"/>
      <c r="F319" s="37"/>
    </row>
    <row r="320" spans="1:6" x14ac:dyDescent="0.3">
      <c r="A320" s="71" t="s">
        <v>324</v>
      </c>
      <c r="B320" s="72" t="s">
        <v>325</v>
      </c>
      <c r="C320" s="73"/>
      <c r="D320" s="20"/>
      <c r="E320" s="16"/>
      <c r="F320" s="17"/>
    </row>
    <row r="321" spans="1:6" x14ac:dyDescent="0.3">
      <c r="A321" s="23"/>
      <c r="B321" s="27"/>
      <c r="C321" s="19"/>
      <c r="D321" s="20"/>
      <c r="E321" s="21"/>
      <c r="F321" s="74"/>
    </row>
    <row r="322" spans="1:6" x14ac:dyDescent="0.3">
      <c r="A322" s="28" t="s">
        <v>131</v>
      </c>
      <c r="B322" s="29" t="s">
        <v>326</v>
      </c>
      <c r="C322" s="30"/>
      <c r="D322" s="31"/>
      <c r="E322" s="32"/>
      <c r="F322" s="75"/>
    </row>
    <row r="323" spans="1:6" x14ac:dyDescent="0.3">
      <c r="A323" s="23"/>
      <c r="B323" s="83" t="s">
        <v>458</v>
      </c>
      <c r="C323" s="19" t="s">
        <v>12</v>
      </c>
      <c r="D323" s="20"/>
      <c r="E323" s="21"/>
      <c r="F323" s="77">
        <f t="shared" ref="F323:F331" si="50">D323*E323</f>
        <v>0</v>
      </c>
    </row>
    <row r="324" spans="1:6" x14ac:dyDescent="0.3">
      <c r="A324" s="23"/>
      <c r="B324" s="83" t="s">
        <v>225</v>
      </c>
      <c r="C324" s="19" t="s">
        <v>12</v>
      </c>
      <c r="D324" s="20"/>
      <c r="E324" s="21"/>
      <c r="F324" s="77">
        <f t="shared" si="50"/>
        <v>0</v>
      </c>
    </row>
    <row r="325" spans="1:6" x14ac:dyDescent="0.3">
      <c r="A325" s="23"/>
      <c r="B325" s="83" t="s">
        <v>227</v>
      </c>
      <c r="C325" s="19" t="s">
        <v>11</v>
      </c>
      <c r="D325" s="20"/>
      <c r="E325" s="21"/>
      <c r="F325" s="77">
        <f t="shared" si="50"/>
        <v>0</v>
      </c>
    </row>
    <row r="326" spans="1:6" x14ac:dyDescent="0.3">
      <c r="A326" s="23"/>
      <c r="B326" s="83" t="s">
        <v>461</v>
      </c>
      <c r="C326" s="19" t="s">
        <v>12</v>
      </c>
      <c r="D326" s="20"/>
      <c r="E326" s="21"/>
      <c r="F326" s="77">
        <f t="shared" si="50"/>
        <v>0</v>
      </c>
    </row>
    <row r="327" spans="1:6" x14ac:dyDescent="0.3">
      <c r="A327" s="23"/>
      <c r="B327" s="83" t="s">
        <v>235</v>
      </c>
      <c r="C327" s="19" t="s">
        <v>12</v>
      </c>
      <c r="D327" s="20"/>
      <c r="E327" s="21"/>
      <c r="F327" s="77">
        <f t="shared" si="50"/>
        <v>0</v>
      </c>
    </row>
    <row r="328" spans="1:6" x14ac:dyDescent="0.3">
      <c r="A328" s="23"/>
      <c r="B328" s="83" t="s">
        <v>236</v>
      </c>
      <c r="C328" s="19" t="s">
        <v>12</v>
      </c>
      <c r="D328" s="20"/>
      <c r="E328" s="21"/>
      <c r="F328" s="77">
        <f t="shared" si="50"/>
        <v>0</v>
      </c>
    </row>
    <row r="329" spans="1:6" x14ac:dyDescent="0.3">
      <c r="A329" s="23"/>
      <c r="B329" s="83" t="s">
        <v>237</v>
      </c>
      <c r="C329" s="19" t="s">
        <v>11</v>
      </c>
      <c r="D329" s="20"/>
      <c r="E329" s="21"/>
      <c r="F329" s="77">
        <f t="shared" si="50"/>
        <v>0</v>
      </c>
    </row>
    <row r="330" spans="1:6" x14ac:dyDescent="0.3">
      <c r="A330" s="23"/>
      <c r="B330" s="83" t="s">
        <v>238</v>
      </c>
      <c r="C330" s="19" t="s">
        <v>11</v>
      </c>
      <c r="D330" s="20"/>
      <c r="E330" s="21"/>
      <c r="F330" s="77">
        <f t="shared" si="50"/>
        <v>0</v>
      </c>
    </row>
    <row r="331" spans="1:6" x14ac:dyDescent="0.3">
      <c r="A331" s="23"/>
      <c r="B331" s="83" t="s">
        <v>466</v>
      </c>
      <c r="C331" s="19" t="s">
        <v>11</v>
      </c>
      <c r="D331" s="20"/>
      <c r="E331" s="21"/>
      <c r="F331" s="77">
        <f t="shared" si="50"/>
        <v>0</v>
      </c>
    </row>
    <row r="332" spans="1:6" x14ac:dyDescent="0.3">
      <c r="A332" s="23"/>
      <c r="B332" s="27"/>
      <c r="C332" s="19"/>
      <c r="D332" s="20"/>
      <c r="E332" s="21"/>
      <c r="F332" s="22"/>
    </row>
    <row r="333" spans="1:6" x14ac:dyDescent="0.3">
      <c r="A333" s="23"/>
      <c r="B333" s="33" t="s">
        <v>327</v>
      </c>
      <c r="C333" s="34"/>
      <c r="D333" s="35"/>
      <c r="E333" s="36"/>
      <c r="F333" s="24">
        <f>SUM(F323:F332)</f>
        <v>0</v>
      </c>
    </row>
    <row r="334" spans="1:6" x14ac:dyDescent="0.3">
      <c r="A334" s="23"/>
      <c r="B334" s="27"/>
      <c r="C334" s="19"/>
      <c r="D334" s="20"/>
      <c r="E334" s="21"/>
      <c r="F334" s="37"/>
    </row>
    <row r="335" spans="1:6" x14ac:dyDescent="0.3">
      <c r="A335" s="28" t="s">
        <v>153</v>
      </c>
      <c r="B335" s="29" t="s">
        <v>330</v>
      </c>
      <c r="C335" s="30"/>
      <c r="D335" s="31"/>
      <c r="E335" s="32"/>
      <c r="F335" s="75"/>
    </row>
    <row r="336" spans="1:6" x14ac:dyDescent="0.3">
      <c r="A336" s="23"/>
      <c r="B336" s="83" t="s">
        <v>460</v>
      </c>
      <c r="C336" s="19" t="s">
        <v>14</v>
      </c>
      <c r="D336" s="20"/>
      <c r="E336" s="21"/>
      <c r="F336" s="77">
        <f t="shared" ref="F336" si="51">D336*E336</f>
        <v>0</v>
      </c>
    </row>
    <row r="337" spans="1:6" x14ac:dyDescent="0.3">
      <c r="A337" s="23"/>
      <c r="B337" s="27"/>
      <c r="C337" s="19"/>
      <c r="D337" s="20"/>
      <c r="E337" s="21"/>
      <c r="F337" s="22"/>
    </row>
    <row r="338" spans="1:6" x14ac:dyDescent="0.3">
      <c r="A338" s="23"/>
      <c r="B338" s="33" t="s">
        <v>331</v>
      </c>
      <c r="C338" s="34"/>
      <c r="D338" s="35"/>
      <c r="E338" s="36"/>
      <c r="F338" s="24">
        <f>SUM(F336:F337)</f>
        <v>0</v>
      </c>
    </row>
    <row r="339" spans="1:6" x14ac:dyDescent="0.3">
      <c r="A339" s="23"/>
      <c r="B339" s="27"/>
      <c r="C339" s="19"/>
      <c r="D339" s="20"/>
      <c r="E339" s="21"/>
      <c r="F339" s="37"/>
    </row>
    <row r="340" spans="1:6" x14ac:dyDescent="0.3">
      <c r="A340" s="28" t="s">
        <v>159</v>
      </c>
      <c r="B340" s="29" t="s">
        <v>114</v>
      </c>
      <c r="C340" s="30"/>
      <c r="D340" s="31"/>
      <c r="E340" s="32"/>
      <c r="F340" s="75"/>
    </row>
    <row r="341" spans="1:6" x14ac:dyDescent="0.3">
      <c r="A341" s="23"/>
      <c r="B341" s="97" t="s">
        <v>248</v>
      </c>
      <c r="C341" s="19"/>
      <c r="D341" s="20"/>
      <c r="E341" s="21"/>
      <c r="F341" s="77"/>
    </row>
    <row r="342" spans="1:6" x14ac:dyDescent="0.3">
      <c r="A342" s="23"/>
      <c r="B342" s="83" t="s">
        <v>249</v>
      </c>
      <c r="C342" s="19" t="s">
        <v>11</v>
      </c>
      <c r="D342" s="20"/>
      <c r="E342" s="21"/>
      <c r="F342" s="77">
        <f t="shared" ref="F342:F353" si="52">D342*E342</f>
        <v>0</v>
      </c>
    </row>
    <row r="343" spans="1:6" x14ac:dyDescent="0.3">
      <c r="A343" s="23"/>
      <c r="B343" s="83" t="s">
        <v>250</v>
      </c>
      <c r="C343" s="19" t="s">
        <v>11</v>
      </c>
      <c r="D343" s="20"/>
      <c r="E343" s="21"/>
      <c r="F343" s="77">
        <f t="shared" si="52"/>
        <v>0</v>
      </c>
    </row>
    <row r="344" spans="1:6" x14ac:dyDescent="0.3">
      <c r="A344" s="23"/>
      <c r="B344" s="83" t="s">
        <v>251</v>
      </c>
      <c r="C344" s="19" t="s">
        <v>11</v>
      </c>
      <c r="D344" s="20"/>
      <c r="E344" s="21"/>
      <c r="F344" s="77">
        <f t="shared" si="52"/>
        <v>0</v>
      </c>
    </row>
    <row r="345" spans="1:6" x14ac:dyDescent="0.3">
      <c r="A345" s="23"/>
      <c r="B345" s="83"/>
      <c r="C345" s="19"/>
      <c r="D345" s="20"/>
      <c r="E345" s="21"/>
      <c r="F345" s="77"/>
    </row>
    <row r="346" spans="1:6" x14ac:dyDescent="0.3">
      <c r="A346" s="23"/>
      <c r="B346" s="97" t="s">
        <v>252</v>
      </c>
      <c r="C346" s="19"/>
      <c r="D346" s="20"/>
      <c r="E346" s="21"/>
      <c r="F346" s="77"/>
    </row>
    <row r="347" spans="1:6" ht="15" customHeight="1" x14ac:dyDescent="0.3">
      <c r="A347" s="23"/>
      <c r="B347" s="83" t="s">
        <v>253</v>
      </c>
      <c r="C347" s="19" t="s">
        <v>11</v>
      </c>
      <c r="D347" s="20"/>
      <c r="E347" s="21"/>
      <c r="F347" s="77">
        <f t="shared" si="52"/>
        <v>0</v>
      </c>
    </row>
    <row r="348" spans="1:6" ht="28.8" x14ac:dyDescent="0.3">
      <c r="A348" s="23"/>
      <c r="B348" s="83" t="s">
        <v>254</v>
      </c>
      <c r="C348" s="19" t="s">
        <v>11</v>
      </c>
      <c r="D348" s="20"/>
      <c r="E348" s="21"/>
      <c r="F348" s="77">
        <f t="shared" si="52"/>
        <v>0</v>
      </c>
    </row>
    <row r="349" spans="1:6" ht="28.8" x14ac:dyDescent="0.3">
      <c r="A349" s="23"/>
      <c r="B349" s="83" t="s">
        <v>255</v>
      </c>
      <c r="C349" s="19" t="s">
        <v>11</v>
      </c>
      <c r="D349" s="20"/>
      <c r="E349" s="20"/>
      <c r="F349" s="77">
        <f t="shared" si="52"/>
        <v>0</v>
      </c>
    </row>
    <row r="350" spans="1:6" x14ac:dyDescent="0.3">
      <c r="A350" s="23"/>
      <c r="B350" s="83" t="s">
        <v>256</v>
      </c>
      <c r="C350" s="19" t="s">
        <v>11</v>
      </c>
      <c r="D350" s="20"/>
      <c r="E350" s="20"/>
      <c r="F350" s="77">
        <f t="shared" si="52"/>
        <v>0</v>
      </c>
    </row>
    <row r="351" spans="1:6" x14ac:dyDescent="0.3">
      <c r="A351" s="23"/>
      <c r="B351" s="83" t="s">
        <v>257</v>
      </c>
      <c r="C351" s="19" t="s">
        <v>11</v>
      </c>
      <c r="D351" s="20"/>
      <c r="E351" s="20"/>
      <c r="F351" s="77">
        <f t="shared" si="52"/>
        <v>0</v>
      </c>
    </row>
    <row r="352" spans="1:6" x14ac:dyDescent="0.3">
      <c r="A352" s="23"/>
      <c r="B352" s="83" t="s">
        <v>258</v>
      </c>
      <c r="C352" s="19" t="s">
        <v>11</v>
      </c>
      <c r="D352" s="20"/>
      <c r="E352" s="21"/>
      <c r="F352" s="77">
        <f t="shared" si="52"/>
        <v>0</v>
      </c>
    </row>
    <row r="353" spans="1:6" x14ac:dyDescent="0.3">
      <c r="A353" s="23"/>
      <c r="B353" s="83" t="s">
        <v>251</v>
      </c>
      <c r="C353" s="19" t="s">
        <v>11</v>
      </c>
      <c r="D353" s="20"/>
      <c r="E353" s="21"/>
      <c r="F353" s="77">
        <f t="shared" si="52"/>
        <v>0</v>
      </c>
    </row>
    <row r="354" spans="1:6" x14ac:dyDescent="0.3">
      <c r="A354" s="23"/>
      <c r="B354" s="27"/>
      <c r="C354" s="19"/>
      <c r="D354" s="20"/>
      <c r="E354" s="21"/>
      <c r="F354" s="22"/>
    </row>
    <row r="355" spans="1:6" x14ac:dyDescent="0.3">
      <c r="A355" s="23"/>
      <c r="B355" s="33" t="s">
        <v>332</v>
      </c>
      <c r="C355" s="34"/>
      <c r="D355" s="35"/>
      <c r="E355" s="36"/>
      <c r="F355" s="24">
        <f>SUM(F341:F354)</f>
        <v>0</v>
      </c>
    </row>
    <row r="356" spans="1:6" x14ac:dyDescent="0.3">
      <c r="A356" s="23"/>
      <c r="B356" s="27"/>
      <c r="C356" s="19"/>
      <c r="D356" s="20"/>
      <c r="E356" s="21"/>
      <c r="F356" s="37"/>
    </row>
    <row r="357" spans="1:6" x14ac:dyDescent="0.3">
      <c r="A357" s="28" t="s">
        <v>163</v>
      </c>
      <c r="B357" s="29" t="s">
        <v>328</v>
      </c>
      <c r="C357" s="30"/>
      <c r="D357" s="31"/>
      <c r="E357" s="32"/>
      <c r="F357" s="75"/>
    </row>
    <row r="358" spans="1:6" x14ac:dyDescent="0.3">
      <c r="A358" s="23"/>
      <c r="B358" s="83" t="s">
        <v>228</v>
      </c>
      <c r="C358" s="19" t="s">
        <v>12</v>
      </c>
      <c r="D358" s="20"/>
      <c r="E358" s="21"/>
      <c r="F358" s="77">
        <f t="shared" ref="F358:F362" si="53">D358*E358</f>
        <v>0</v>
      </c>
    </row>
    <row r="359" spans="1:6" x14ac:dyDescent="0.3">
      <c r="A359" s="23"/>
      <c r="B359" s="83" t="s">
        <v>229</v>
      </c>
      <c r="C359" s="19" t="s">
        <v>12</v>
      </c>
      <c r="D359" s="20"/>
      <c r="E359" s="21"/>
      <c r="F359" s="77">
        <f t="shared" si="53"/>
        <v>0</v>
      </c>
    </row>
    <row r="360" spans="1:6" x14ac:dyDescent="0.3">
      <c r="A360" s="23"/>
      <c r="B360" s="83" t="s">
        <v>230</v>
      </c>
      <c r="C360" s="19" t="s">
        <v>12</v>
      </c>
      <c r="D360" s="20"/>
      <c r="E360" s="21"/>
      <c r="F360" s="77">
        <f t="shared" si="53"/>
        <v>0</v>
      </c>
    </row>
    <row r="361" spans="1:6" x14ac:dyDescent="0.3">
      <c r="A361" s="23"/>
      <c r="B361" s="83" t="s">
        <v>231</v>
      </c>
      <c r="C361" s="19" t="s">
        <v>12</v>
      </c>
      <c r="D361" s="20"/>
      <c r="E361" s="21"/>
      <c r="F361" s="77">
        <f t="shared" si="53"/>
        <v>0</v>
      </c>
    </row>
    <row r="362" spans="1:6" x14ac:dyDescent="0.3">
      <c r="A362" s="23"/>
      <c r="B362" s="83" t="s">
        <v>232</v>
      </c>
      <c r="C362" s="19" t="s">
        <v>12</v>
      </c>
      <c r="D362" s="130"/>
      <c r="E362" s="131"/>
      <c r="F362" s="77">
        <f t="shared" si="53"/>
        <v>0</v>
      </c>
    </row>
    <row r="363" spans="1:6" x14ac:dyDescent="0.3">
      <c r="A363" s="23"/>
      <c r="B363" s="27"/>
      <c r="C363" s="19"/>
      <c r="D363" s="20"/>
      <c r="E363" s="21"/>
      <c r="F363" s="22"/>
    </row>
    <row r="364" spans="1:6" x14ac:dyDescent="0.3">
      <c r="A364" s="23"/>
      <c r="B364" s="33" t="s">
        <v>329</v>
      </c>
      <c r="C364" s="34"/>
      <c r="D364" s="35"/>
      <c r="E364" s="36"/>
      <c r="F364" s="24">
        <f>SUM(F358:F363)</f>
        <v>0</v>
      </c>
    </row>
    <row r="365" spans="1:6" x14ac:dyDescent="0.3">
      <c r="A365" s="23"/>
      <c r="B365" s="27"/>
      <c r="C365" s="19"/>
      <c r="D365" s="20"/>
      <c r="E365" s="21"/>
      <c r="F365" s="37"/>
    </row>
    <row r="366" spans="1:6" x14ac:dyDescent="0.3">
      <c r="A366" s="28" t="s">
        <v>166</v>
      </c>
      <c r="B366" s="29" t="s">
        <v>333</v>
      </c>
      <c r="C366" s="30"/>
      <c r="D366" s="31"/>
      <c r="E366" s="32"/>
      <c r="F366" s="75"/>
    </row>
    <row r="367" spans="1:6" x14ac:dyDescent="0.3">
      <c r="A367" s="23"/>
      <c r="B367" s="83" t="s">
        <v>233</v>
      </c>
      <c r="C367" s="19" t="s">
        <v>12</v>
      </c>
      <c r="D367" s="142"/>
      <c r="E367" s="143"/>
      <c r="F367" s="144">
        <f t="shared" ref="F367" si="54">D367*E367</f>
        <v>0</v>
      </c>
    </row>
    <row r="368" spans="1:6" x14ac:dyDescent="0.3">
      <c r="A368" s="23"/>
      <c r="B368" s="83" t="s">
        <v>234</v>
      </c>
      <c r="C368" s="19" t="s">
        <v>12</v>
      </c>
      <c r="D368" s="140"/>
      <c r="E368" s="141"/>
      <c r="F368" s="145"/>
    </row>
    <row r="369" spans="1:6" x14ac:dyDescent="0.3">
      <c r="A369" s="23"/>
      <c r="B369" s="27"/>
      <c r="C369" s="19"/>
      <c r="D369" s="20"/>
      <c r="E369" s="21"/>
      <c r="F369" s="22"/>
    </row>
    <row r="370" spans="1:6" x14ac:dyDescent="0.3">
      <c r="A370" s="23"/>
      <c r="B370" s="33" t="s">
        <v>334</v>
      </c>
      <c r="C370" s="34"/>
      <c r="D370" s="35"/>
      <c r="E370" s="36"/>
      <c r="F370" s="24">
        <f>SUM(F367:F369)</f>
        <v>0</v>
      </c>
    </row>
    <row r="371" spans="1:6" x14ac:dyDescent="0.3">
      <c r="A371" s="23"/>
      <c r="B371" s="27"/>
      <c r="C371" s="19"/>
      <c r="D371" s="20"/>
      <c r="E371" s="21"/>
      <c r="F371" s="37"/>
    </row>
    <row r="372" spans="1:6" x14ac:dyDescent="0.3">
      <c r="A372" s="28" t="s">
        <v>191</v>
      </c>
      <c r="B372" s="29" t="s">
        <v>335</v>
      </c>
      <c r="C372" s="30"/>
      <c r="D372" s="31"/>
      <c r="E372" s="32"/>
      <c r="F372" s="75"/>
    </row>
    <row r="373" spans="1:6" x14ac:dyDescent="0.3">
      <c r="A373" s="23"/>
      <c r="B373" s="83" t="s">
        <v>365</v>
      </c>
      <c r="C373" s="19" t="s">
        <v>11</v>
      </c>
      <c r="D373" s="20"/>
      <c r="E373" s="21"/>
      <c r="F373" s="77">
        <f t="shared" ref="F373" si="55">D373*E373</f>
        <v>0</v>
      </c>
    </row>
    <row r="374" spans="1:6" x14ac:dyDescent="0.3">
      <c r="A374" s="23"/>
      <c r="B374" s="27"/>
      <c r="C374" s="19"/>
      <c r="D374" s="20"/>
      <c r="E374" s="21"/>
      <c r="F374" s="22"/>
    </row>
    <row r="375" spans="1:6" x14ac:dyDescent="0.3">
      <c r="A375" s="23"/>
      <c r="B375" s="33" t="s">
        <v>336</v>
      </c>
      <c r="C375" s="34"/>
      <c r="D375" s="35"/>
      <c r="E375" s="36"/>
      <c r="F375" s="24">
        <f>SUM(F373:F374)</f>
        <v>0</v>
      </c>
    </row>
    <row r="376" spans="1:6" x14ac:dyDescent="0.3">
      <c r="A376" s="23"/>
      <c r="B376" s="27"/>
      <c r="C376" s="19"/>
      <c r="D376" s="20"/>
      <c r="E376" s="21"/>
      <c r="F376" s="37"/>
    </row>
    <row r="377" spans="1:6" x14ac:dyDescent="0.3">
      <c r="A377" s="28" t="s">
        <v>205</v>
      </c>
      <c r="B377" s="29" t="s">
        <v>337</v>
      </c>
      <c r="C377" s="30"/>
      <c r="D377" s="31"/>
      <c r="E377" s="32"/>
      <c r="F377" s="75"/>
    </row>
    <row r="378" spans="1:6" x14ac:dyDescent="0.3">
      <c r="A378" s="23"/>
      <c r="B378" s="83" t="s">
        <v>239</v>
      </c>
      <c r="C378" s="19" t="s">
        <v>12</v>
      </c>
      <c r="D378" s="20"/>
      <c r="E378" s="21"/>
      <c r="F378" s="77">
        <f t="shared" ref="F378:F379" si="56">D378*E378</f>
        <v>0</v>
      </c>
    </row>
    <row r="379" spans="1:6" x14ac:dyDescent="0.3">
      <c r="A379" s="23"/>
      <c r="B379" s="83" t="s">
        <v>240</v>
      </c>
      <c r="C379" s="19" t="s">
        <v>12</v>
      </c>
      <c r="D379" s="20"/>
      <c r="E379" s="21"/>
      <c r="F379" s="77">
        <f t="shared" si="56"/>
        <v>0</v>
      </c>
    </row>
    <row r="380" spans="1:6" x14ac:dyDescent="0.3">
      <c r="A380" s="23"/>
      <c r="B380" s="83" t="s">
        <v>459</v>
      </c>
      <c r="C380" s="19" t="s">
        <v>12</v>
      </c>
      <c r="D380" s="20"/>
      <c r="E380" s="21"/>
      <c r="F380" s="77">
        <f t="shared" ref="F380" si="57">D380*E380</f>
        <v>0</v>
      </c>
    </row>
    <row r="381" spans="1:6" x14ac:dyDescent="0.3">
      <c r="A381" s="23"/>
      <c r="B381" s="27"/>
      <c r="C381" s="19"/>
      <c r="D381" s="20"/>
      <c r="E381" s="21"/>
      <c r="F381" s="22"/>
    </row>
    <row r="382" spans="1:6" x14ac:dyDescent="0.3">
      <c r="A382" s="23"/>
      <c r="B382" s="33" t="s">
        <v>338</v>
      </c>
      <c r="C382" s="34"/>
      <c r="D382" s="35"/>
      <c r="E382" s="36"/>
      <c r="F382" s="24">
        <f>SUM(F378:F381)</f>
        <v>0</v>
      </c>
    </row>
    <row r="383" spans="1:6" x14ac:dyDescent="0.3">
      <c r="A383" s="23"/>
      <c r="B383" s="27"/>
      <c r="C383" s="19"/>
      <c r="D383" s="20"/>
      <c r="E383" s="21"/>
      <c r="F383" s="37"/>
    </row>
    <row r="384" spans="1:6" x14ac:dyDescent="0.3">
      <c r="A384" s="28" t="s">
        <v>212</v>
      </c>
      <c r="B384" s="29" t="s">
        <v>339</v>
      </c>
      <c r="C384" s="30"/>
      <c r="D384" s="31"/>
      <c r="E384" s="32"/>
      <c r="F384" s="75"/>
    </row>
    <row r="385" spans="1:6" x14ac:dyDescent="0.3">
      <c r="A385" s="23"/>
      <c r="B385" s="83" t="s">
        <v>226</v>
      </c>
      <c r="C385" s="19" t="s">
        <v>12</v>
      </c>
      <c r="D385" s="20"/>
      <c r="E385" s="21"/>
      <c r="F385" s="77">
        <f t="shared" ref="F385" si="58">D385*E385</f>
        <v>0</v>
      </c>
    </row>
    <row r="386" spans="1:6" x14ac:dyDescent="0.3">
      <c r="A386" s="23"/>
      <c r="B386" s="27"/>
      <c r="C386" s="19"/>
      <c r="D386" s="20"/>
      <c r="E386" s="21"/>
      <c r="F386" s="22"/>
    </row>
    <row r="387" spans="1:6" x14ac:dyDescent="0.3">
      <c r="A387" s="23"/>
      <c r="B387" s="33" t="s">
        <v>340</v>
      </c>
      <c r="C387" s="34"/>
      <c r="D387" s="35"/>
      <c r="E387" s="36"/>
      <c r="F387" s="24">
        <f>SUM(F385:F386)</f>
        <v>0</v>
      </c>
    </row>
    <row r="388" spans="1:6" x14ac:dyDescent="0.3">
      <c r="A388" s="23"/>
      <c r="B388" s="27"/>
      <c r="C388" s="19"/>
      <c r="D388" s="20"/>
      <c r="E388" s="21"/>
      <c r="F388" s="37"/>
    </row>
    <row r="389" spans="1:6" x14ac:dyDescent="0.3">
      <c r="A389" s="28" t="s">
        <v>341</v>
      </c>
      <c r="B389" s="29" t="s">
        <v>464</v>
      </c>
      <c r="C389" s="30"/>
      <c r="D389" s="31"/>
      <c r="E389" s="32"/>
      <c r="F389" s="75"/>
    </row>
    <row r="390" spans="1:6" x14ac:dyDescent="0.3">
      <c r="A390" s="23"/>
      <c r="B390" s="83" t="s">
        <v>463</v>
      </c>
      <c r="C390" s="19" t="s">
        <v>11</v>
      </c>
      <c r="D390" s="20"/>
      <c r="E390" s="21"/>
      <c r="F390" s="77">
        <f t="shared" ref="F390:F392" si="59">D390*E390</f>
        <v>0</v>
      </c>
    </row>
    <row r="391" spans="1:6" x14ac:dyDescent="0.3">
      <c r="A391" s="23"/>
      <c r="B391" s="83" t="s">
        <v>241</v>
      </c>
      <c r="C391" s="19" t="s">
        <v>12</v>
      </c>
      <c r="D391" s="20"/>
      <c r="E391" s="21"/>
      <c r="F391" s="77">
        <f t="shared" si="59"/>
        <v>0</v>
      </c>
    </row>
    <row r="392" spans="1:6" x14ac:dyDescent="0.3">
      <c r="A392" s="23"/>
      <c r="B392" s="83" t="s">
        <v>462</v>
      </c>
      <c r="C392" s="19" t="s">
        <v>11</v>
      </c>
      <c r="D392" s="20"/>
      <c r="E392" s="21"/>
      <c r="F392" s="77">
        <f t="shared" si="59"/>
        <v>0</v>
      </c>
    </row>
    <row r="393" spans="1:6" x14ac:dyDescent="0.3">
      <c r="A393" s="23"/>
      <c r="B393" s="27"/>
      <c r="C393" s="19"/>
      <c r="D393" s="20"/>
      <c r="E393" s="21"/>
      <c r="F393" s="22"/>
    </row>
    <row r="394" spans="1:6" x14ac:dyDescent="0.3">
      <c r="A394" s="23"/>
      <c r="B394" s="33" t="s">
        <v>342</v>
      </c>
      <c r="C394" s="34"/>
      <c r="D394" s="35"/>
      <c r="E394" s="36"/>
      <c r="F394" s="24">
        <f>SUM(F390:F393)</f>
        <v>0</v>
      </c>
    </row>
    <row r="395" spans="1:6" x14ac:dyDescent="0.3">
      <c r="A395" s="23"/>
      <c r="B395" s="27"/>
      <c r="C395" s="19"/>
      <c r="D395" s="20"/>
      <c r="E395" s="21"/>
      <c r="F395" s="37"/>
    </row>
    <row r="396" spans="1:6" x14ac:dyDescent="0.3">
      <c r="A396" s="28" t="s">
        <v>343</v>
      </c>
      <c r="B396" s="29" t="s">
        <v>465</v>
      </c>
      <c r="C396" s="30"/>
      <c r="D396" s="31"/>
      <c r="E396" s="32"/>
      <c r="F396" s="75"/>
    </row>
    <row r="397" spans="1:6" x14ac:dyDescent="0.3">
      <c r="A397" s="23"/>
      <c r="B397" s="83" t="s">
        <v>245</v>
      </c>
      <c r="C397" s="19" t="s">
        <v>12</v>
      </c>
      <c r="D397" s="20"/>
      <c r="E397" s="21"/>
      <c r="F397" s="77">
        <f t="shared" ref="F397:F399" si="60">D397*E397</f>
        <v>0</v>
      </c>
    </row>
    <row r="398" spans="1:6" x14ac:dyDescent="0.3">
      <c r="A398" s="23"/>
      <c r="B398" s="83" t="s">
        <v>246</v>
      </c>
      <c r="C398" s="19" t="s">
        <v>370</v>
      </c>
      <c r="D398" s="20"/>
      <c r="E398" s="21"/>
      <c r="F398" s="77">
        <f t="shared" si="60"/>
        <v>0</v>
      </c>
    </row>
    <row r="399" spans="1:6" x14ac:dyDescent="0.3">
      <c r="A399" s="23"/>
      <c r="B399" s="83" t="s">
        <v>247</v>
      </c>
      <c r="C399" s="19" t="s">
        <v>12</v>
      </c>
      <c r="D399" s="20"/>
      <c r="E399" s="21"/>
      <c r="F399" s="77">
        <f t="shared" si="60"/>
        <v>0</v>
      </c>
    </row>
    <row r="400" spans="1:6" x14ac:dyDescent="0.3">
      <c r="A400" s="23"/>
      <c r="B400" s="27"/>
      <c r="C400" s="19"/>
      <c r="D400" s="20"/>
      <c r="E400" s="21"/>
      <c r="F400" s="22"/>
    </row>
    <row r="401" spans="1:6" x14ac:dyDescent="0.3">
      <c r="A401" s="23"/>
      <c r="B401" s="33" t="s">
        <v>344</v>
      </c>
      <c r="C401" s="34"/>
      <c r="D401" s="35"/>
      <c r="E401" s="36"/>
      <c r="F401" s="24">
        <f>SUM(F397:F400)</f>
        <v>0</v>
      </c>
    </row>
    <row r="402" spans="1:6" x14ac:dyDescent="0.3">
      <c r="A402" s="23"/>
      <c r="B402" s="27"/>
      <c r="C402" s="19"/>
      <c r="D402" s="20"/>
      <c r="E402" s="21"/>
      <c r="F402" s="37"/>
    </row>
    <row r="403" spans="1:6" x14ac:dyDescent="0.3">
      <c r="A403" s="28" t="s">
        <v>345</v>
      </c>
      <c r="B403" s="29" t="s">
        <v>475</v>
      </c>
      <c r="C403" s="30"/>
      <c r="D403" s="31"/>
      <c r="E403" s="32"/>
      <c r="F403" s="75"/>
    </row>
    <row r="404" spans="1:6" x14ac:dyDescent="0.3">
      <c r="A404" s="23"/>
      <c r="B404" s="83" t="s">
        <v>472</v>
      </c>
      <c r="C404" s="19" t="s">
        <v>471</v>
      </c>
      <c r="D404" s="20"/>
      <c r="E404" s="21"/>
      <c r="F404" s="77">
        <f t="shared" ref="F404:F409" si="61">D404*E404</f>
        <v>0</v>
      </c>
    </row>
    <row r="405" spans="1:6" x14ac:dyDescent="0.3">
      <c r="A405" s="23"/>
      <c r="B405" s="83" t="s">
        <v>468</v>
      </c>
      <c r="C405" s="19" t="s">
        <v>12</v>
      </c>
      <c r="D405" s="20"/>
      <c r="E405" s="21"/>
      <c r="F405" s="77">
        <f t="shared" si="61"/>
        <v>0</v>
      </c>
    </row>
    <row r="406" spans="1:6" x14ac:dyDescent="0.3">
      <c r="A406" s="23"/>
      <c r="B406" s="83" t="s">
        <v>469</v>
      </c>
      <c r="C406" s="19" t="s">
        <v>12</v>
      </c>
      <c r="D406" s="20"/>
      <c r="E406" s="21"/>
      <c r="F406" s="77">
        <f t="shared" si="61"/>
        <v>0</v>
      </c>
    </row>
    <row r="407" spans="1:6" ht="28.8" x14ac:dyDescent="0.3">
      <c r="A407" s="23"/>
      <c r="B407" s="83" t="s">
        <v>470</v>
      </c>
      <c r="C407" s="19" t="s">
        <v>12</v>
      </c>
      <c r="D407" s="20"/>
      <c r="E407" s="21"/>
      <c r="F407" s="77">
        <f t="shared" si="61"/>
        <v>0</v>
      </c>
    </row>
    <row r="408" spans="1:6" ht="28.8" x14ac:dyDescent="0.3">
      <c r="A408" s="23"/>
      <c r="B408" s="83" t="s">
        <v>474</v>
      </c>
      <c r="C408" s="19" t="s">
        <v>12</v>
      </c>
      <c r="D408" s="20"/>
      <c r="E408" s="21"/>
      <c r="F408" s="77">
        <f t="shared" si="61"/>
        <v>0</v>
      </c>
    </row>
    <row r="409" spans="1:6" ht="28.8" x14ac:dyDescent="0.3">
      <c r="A409" s="23"/>
      <c r="B409" s="83" t="s">
        <v>473</v>
      </c>
      <c r="C409" s="19" t="s">
        <v>12</v>
      </c>
      <c r="D409" s="20"/>
      <c r="E409" s="21"/>
      <c r="F409" s="77">
        <f t="shared" si="61"/>
        <v>0</v>
      </c>
    </row>
    <row r="410" spans="1:6" x14ac:dyDescent="0.3">
      <c r="A410" s="23"/>
      <c r="B410" s="27"/>
      <c r="C410" s="19"/>
      <c r="D410" s="20"/>
      <c r="E410" s="21"/>
      <c r="F410" s="22"/>
    </row>
    <row r="411" spans="1:6" x14ac:dyDescent="0.3">
      <c r="A411" s="23"/>
      <c r="B411" s="33" t="s">
        <v>344</v>
      </c>
      <c r="C411" s="34"/>
      <c r="D411" s="35"/>
      <c r="E411" s="36"/>
      <c r="F411" s="24">
        <f>SUM(F404:F410)</f>
        <v>0</v>
      </c>
    </row>
    <row r="412" spans="1:6" x14ac:dyDescent="0.3">
      <c r="A412" s="23"/>
      <c r="B412" s="27"/>
      <c r="C412" s="19"/>
      <c r="D412" s="20"/>
      <c r="E412" s="21"/>
      <c r="F412" s="37"/>
    </row>
    <row r="413" spans="1:6" x14ac:dyDescent="0.3">
      <c r="A413" s="28" t="s">
        <v>348</v>
      </c>
      <c r="B413" s="29" t="s">
        <v>346</v>
      </c>
      <c r="C413" s="30"/>
      <c r="D413" s="31"/>
      <c r="E413" s="32"/>
      <c r="F413" s="75"/>
    </row>
    <row r="414" spans="1:6" x14ac:dyDescent="0.3">
      <c r="A414" s="23"/>
      <c r="B414" s="83" t="s">
        <v>259</v>
      </c>
      <c r="C414" s="19" t="s">
        <v>12</v>
      </c>
      <c r="D414" s="20"/>
      <c r="E414" s="21"/>
      <c r="F414" s="77"/>
    </row>
    <row r="415" spans="1:6" x14ac:dyDescent="0.3">
      <c r="A415" s="23"/>
      <c r="B415" s="27"/>
      <c r="C415" s="19"/>
      <c r="D415" s="20"/>
      <c r="E415" s="21"/>
      <c r="F415" s="22"/>
    </row>
    <row r="416" spans="1:6" x14ac:dyDescent="0.3">
      <c r="A416" s="23"/>
      <c r="B416" s="33" t="s">
        <v>347</v>
      </c>
      <c r="C416" s="34"/>
      <c r="D416" s="35"/>
      <c r="E416" s="36"/>
      <c r="F416" s="24">
        <f>SUM(F414:F415)</f>
        <v>0</v>
      </c>
    </row>
    <row r="417" spans="1:6" x14ac:dyDescent="0.3">
      <c r="A417" s="23"/>
      <c r="B417" s="27"/>
      <c r="C417" s="19"/>
      <c r="D417" s="20"/>
      <c r="E417" s="21"/>
      <c r="F417" s="37"/>
    </row>
    <row r="418" spans="1:6" x14ac:dyDescent="0.3">
      <c r="A418" s="28" t="s">
        <v>351</v>
      </c>
      <c r="B418" s="29" t="s">
        <v>349</v>
      </c>
      <c r="C418" s="30"/>
      <c r="D418" s="31"/>
      <c r="E418" s="32"/>
      <c r="F418" s="75"/>
    </row>
    <row r="419" spans="1:6" x14ac:dyDescent="0.3">
      <c r="A419" s="23"/>
      <c r="B419" s="83" t="s">
        <v>366</v>
      </c>
      <c r="C419" s="19" t="s">
        <v>11</v>
      </c>
      <c r="D419" s="20"/>
      <c r="E419" s="21"/>
      <c r="F419" s="77">
        <f t="shared" ref="F419" si="62">D419*E419</f>
        <v>0</v>
      </c>
    </row>
    <row r="420" spans="1:6" x14ac:dyDescent="0.3">
      <c r="A420" s="23"/>
      <c r="B420" s="27"/>
      <c r="C420" s="19"/>
      <c r="D420" s="20"/>
      <c r="E420" s="21"/>
      <c r="F420" s="22"/>
    </row>
    <row r="421" spans="1:6" x14ac:dyDescent="0.3">
      <c r="A421" s="23"/>
      <c r="B421" s="33" t="s">
        <v>350</v>
      </c>
      <c r="C421" s="34"/>
      <c r="D421" s="35"/>
      <c r="E421" s="36"/>
      <c r="F421" s="24">
        <f>SUM(F419:F420)</f>
        <v>0</v>
      </c>
    </row>
    <row r="422" spans="1:6" x14ac:dyDescent="0.3">
      <c r="A422" s="23"/>
      <c r="B422" s="125"/>
      <c r="C422" s="19"/>
      <c r="D422" s="20"/>
      <c r="E422" s="21"/>
      <c r="F422" s="37"/>
    </row>
    <row r="423" spans="1:6" x14ac:dyDescent="0.3">
      <c r="A423" s="28" t="s">
        <v>356</v>
      </c>
      <c r="B423" s="29" t="s">
        <v>352</v>
      </c>
      <c r="C423" s="30"/>
      <c r="D423" s="31"/>
      <c r="E423" s="32"/>
      <c r="F423" s="75"/>
    </row>
    <row r="424" spans="1:6" x14ac:dyDescent="0.3">
      <c r="A424" s="23"/>
      <c r="B424" s="139" t="s">
        <v>352</v>
      </c>
      <c r="C424" s="19" t="s">
        <v>11</v>
      </c>
      <c r="D424" s="20"/>
      <c r="E424" s="21"/>
      <c r="F424" s="77">
        <v>0</v>
      </c>
    </row>
    <row r="425" spans="1:6" x14ac:dyDescent="0.3">
      <c r="A425" s="23"/>
      <c r="B425" s="27"/>
      <c r="C425" s="19"/>
      <c r="D425" s="20"/>
      <c r="E425" s="21"/>
      <c r="F425" s="22"/>
    </row>
    <row r="426" spans="1:6" x14ac:dyDescent="0.3">
      <c r="A426" s="23"/>
      <c r="B426" s="33" t="s">
        <v>353</v>
      </c>
      <c r="C426" s="34"/>
      <c r="D426" s="35"/>
      <c r="E426" s="36"/>
      <c r="F426" s="24">
        <f>SUM(F424:F425)</f>
        <v>0</v>
      </c>
    </row>
    <row r="427" spans="1:6" x14ac:dyDescent="0.3">
      <c r="A427" s="18"/>
      <c r="B427" s="27"/>
      <c r="C427" s="19"/>
      <c r="D427" s="20"/>
      <c r="E427" s="21"/>
      <c r="F427" s="37"/>
    </row>
    <row r="428" spans="1:6" x14ac:dyDescent="0.3">
      <c r="A428" s="28" t="s">
        <v>359</v>
      </c>
      <c r="B428" s="29" t="s">
        <v>354</v>
      </c>
      <c r="C428" s="30"/>
      <c r="D428" s="31"/>
      <c r="E428" s="32"/>
      <c r="F428" s="75"/>
    </row>
    <row r="429" spans="1:6" x14ac:dyDescent="0.3">
      <c r="A429" s="23"/>
      <c r="B429" s="83" t="s">
        <v>260</v>
      </c>
      <c r="C429" s="19" t="s">
        <v>11</v>
      </c>
      <c r="D429" s="20"/>
      <c r="E429" s="21"/>
      <c r="F429" s="77">
        <f t="shared" ref="F429" si="63">D429*E429</f>
        <v>0</v>
      </c>
    </row>
    <row r="430" spans="1:6" x14ac:dyDescent="0.3">
      <c r="A430" s="23"/>
      <c r="B430" s="27"/>
      <c r="C430" s="19"/>
      <c r="D430" s="20"/>
      <c r="E430" s="21"/>
      <c r="F430" s="22"/>
    </row>
    <row r="431" spans="1:6" x14ac:dyDescent="0.3">
      <c r="A431" s="23"/>
      <c r="B431" s="33" t="s">
        <v>355</v>
      </c>
      <c r="C431" s="34"/>
      <c r="D431" s="35"/>
      <c r="E431" s="36"/>
      <c r="F431" s="24">
        <f>SUM(F429:F430)</f>
        <v>0</v>
      </c>
    </row>
    <row r="432" spans="1:6" x14ac:dyDescent="0.3">
      <c r="A432" s="23"/>
      <c r="B432" s="27"/>
      <c r="C432" s="19"/>
      <c r="D432" s="20"/>
      <c r="E432" s="21"/>
      <c r="F432" s="37"/>
    </row>
    <row r="433" spans="1:6" x14ac:dyDescent="0.3">
      <c r="A433" s="28" t="s">
        <v>522</v>
      </c>
      <c r="B433" s="29" t="s">
        <v>357</v>
      </c>
      <c r="C433" s="30"/>
      <c r="D433" s="31"/>
      <c r="E433" s="32"/>
      <c r="F433" s="75"/>
    </row>
    <row r="434" spans="1:6" x14ac:dyDescent="0.3">
      <c r="A434" s="23"/>
      <c r="B434" s="83" t="s">
        <v>367</v>
      </c>
      <c r="C434" s="19" t="s">
        <v>11</v>
      </c>
      <c r="D434" s="20"/>
      <c r="E434" s="21"/>
      <c r="F434" s="77">
        <f t="shared" ref="F434" si="64">D434*E434</f>
        <v>0</v>
      </c>
    </row>
    <row r="435" spans="1:6" x14ac:dyDescent="0.3">
      <c r="A435" s="23"/>
      <c r="B435" s="27"/>
      <c r="C435" s="19"/>
      <c r="D435" s="20"/>
      <c r="E435" s="21"/>
      <c r="F435" s="22"/>
    </row>
    <row r="436" spans="1:6" x14ac:dyDescent="0.3">
      <c r="A436" s="23"/>
      <c r="B436" s="33" t="s">
        <v>358</v>
      </c>
      <c r="C436" s="34"/>
      <c r="D436" s="35"/>
      <c r="E436" s="36"/>
      <c r="F436" s="24">
        <f>SUM(F434:F435)</f>
        <v>0</v>
      </c>
    </row>
    <row r="437" spans="1:6" x14ac:dyDescent="0.3">
      <c r="A437" s="23"/>
      <c r="B437" s="27"/>
      <c r="C437" s="19"/>
      <c r="D437" s="20"/>
      <c r="E437" s="21"/>
      <c r="F437" s="37"/>
    </row>
    <row r="438" spans="1:6" x14ac:dyDescent="0.3">
      <c r="A438" s="28" t="s">
        <v>362</v>
      </c>
      <c r="B438" s="29" t="s">
        <v>360</v>
      </c>
      <c r="C438" s="30"/>
      <c r="D438" s="31"/>
      <c r="E438" s="32"/>
      <c r="F438" s="75"/>
    </row>
    <row r="439" spans="1:6" x14ac:dyDescent="0.3">
      <c r="A439" s="23"/>
      <c r="B439" s="83" t="s">
        <v>368</v>
      </c>
      <c r="C439" s="19" t="s">
        <v>11</v>
      </c>
      <c r="D439" s="20"/>
      <c r="E439" s="21"/>
      <c r="F439" s="77">
        <f t="shared" ref="F439:F440" si="65">D439*E439</f>
        <v>0</v>
      </c>
    </row>
    <row r="440" spans="1:6" x14ac:dyDescent="0.3">
      <c r="A440" s="23"/>
      <c r="B440" s="83" t="s">
        <v>369</v>
      </c>
      <c r="C440" s="19" t="s">
        <v>11</v>
      </c>
      <c r="D440" s="20"/>
      <c r="E440" s="21"/>
      <c r="F440" s="77">
        <f t="shared" si="65"/>
        <v>0</v>
      </c>
    </row>
    <row r="441" spans="1:6" x14ac:dyDescent="0.3">
      <c r="A441" s="23"/>
      <c r="B441" s="27"/>
      <c r="C441" s="19"/>
      <c r="D441" s="20"/>
      <c r="E441" s="21"/>
      <c r="F441" s="22"/>
    </row>
    <row r="442" spans="1:6" x14ac:dyDescent="0.3">
      <c r="A442" s="23"/>
      <c r="B442" s="33" t="s">
        <v>361</v>
      </c>
      <c r="C442" s="34"/>
      <c r="D442" s="35"/>
      <c r="E442" s="36"/>
      <c r="F442" s="24">
        <f>SUM(F439:F441)</f>
        <v>0</v>
      </c>
    </row>
    <row r="443" spans="1:6" x14ac:dyDescent="0.3">
      <c r="A443" s="23"/>
      <c r="B443" s="125"/>
      <c r="C443" s="19"/>
      <c r="D443" s="20"/>
      <c r="E443" s="21"/>
      <c r="F443" s="37"/>
    </row>
    <row r="444" spans="1:6" x14ac:dyDescent="0.3">
      <c r="A444" s="28" t="s">
        <v>521</v>
      </c>
      <c r="B444" s="29" t="s">
        <v>242</v>
      </c>
      <c r="C444" s="30"/>
      <c r="D444" s="31"/>
      <c r="E444" s="32"/>
      <c r="F444" s="75"/>
    </row>
    <row r="445" spans="1:6" x14ac:dyDescent="0.3">
      <c r="A445" s="23"/>
      <c r="B445" s="83" t="s">
        <v>243</v>
      </c>
      <c r="C445" s="19" t="s">
        <v>12</v>
      </c>
      <c r="D445" s="20"/>
      <c r="E445" s="21"/>
      <c r="F445" s="77">
        <f t="shared" ref="F445:F446" si="66">D445*E445</f>
        <v>0</v>
      </c>
    </row>
    <row r="446" spans="1:6" x14ac:dyDescent="0.3">
      <c r="A446" s="23"/>
      <c r="B446" s="83" t="s">
        <v>244</v>
      </c>
      <c r="C446" s="19" t="s">
        <v>12</v>
      </c>
      <c r="D446" s="20"/>
      <c r="E446" s="21"/>
      <c r="F446" s="77">
        <f t="shared" si="66"/>
        <v>0</v>
      </c>
    </row>
    <row r="447" spans="1:6" x14ac:dyDescent="0.3">
      <c r="A447" s="23"/>
      <c r="B447" s="27"/>
      <c r="C447" s="19"/>
      <c r="D447" s="20"/>
      <c r="E447" s="21"/>
      <c r="F447" s="22"/>
    </row>
    <row r="448" spans="1:6" x14ac:dyDescent="0.3">
      <c r="A448" s="23"/>
      <c r="B448" s="33" t="s">
        <v>363</v>
      </c>
      <c r="C448" s="34"/>
      <c r="D448" s="35"/>
      <c r="E448" s="36"/>
      <c r="F448" s="24">
        <f>SUM(F445:F447)</f>
        <v>0</v>
      </c>
    </row>
    <row r="449" spans="1:6" ht="15" thickBot="1" x14ac:dyDescent="0.35">
      <c r="A449" s="23"/>
      <c r="B449" s="27"/>
      <c r="C449" s="19"/>
      <c r="D449" s="20"/>
      <c r="E449" s="21"/>
      <c r="F449" s="37"/>
    </row>
    <row r="450" spans="1:6" ht="16.2" thickBot="1" x14ac:dyDescent="0.35">
      <c r="A450" s="92"/>
      <c r="B450" s="93" t="s">
        <v>364</v>
      </c>
      <c r="C450" s="94"/>
      <c r="D450" s="95"/>
      <c r="E450" s="96"/>
      <c r="F450" s="53">
        <f>F448+F442+F436+F431+F426+F421+F416+F401+F394+F387+F382+F375+F370+F364+F355+F338+F333+F411</f>
        <v>0</v>
      </c>
    </row>
    <row r="451" spans="1:6" x14ac:dyDescent="0.3">
      <c r="A451" s="23"/>
      <c r="B451" s="27"/>
      <c r="C451" s="19"/>
      <c r="D451" s="20"/>
      <c r="E451" s="21"/>
      <c r="F451" s="37"/>
    </row>
    <row r="452" spans="1:6" x14ac:dyDescent="0.3">
      <c r="A452" s="71" t="s">
        <v>371</v>
      </c>
      <c r="B452" s="72" t="s">
        <v>400</v>
      </c>
      <c r="C452" s="73"/>
      <c r="D452" s="20"/>
      <c r="E452" s="16"/>
      <c r="F452" s="17"/>
    </row>
    <row r="453" spans="1:6" x14ac:dyDescent="0.3">
      <c r="A453" s="23"/>
      <c r="B453" s="27"/>
      <c r="C453" s="19"/>
      <c r="D453" s="20"/>
      <c r="E453" s="21"/>
      <c r="F453" s="74"/>
    </row>
    <row r="454" spans="1:6" x14ac:dyDescent="0.3">
      <c r="A454" s="28" t="s">
        <v>467</v>
      </c>
      <c r="B454" s="29" t="s">
        <v>373</v>
      </c>
      <c r="C454" s="30"/>
      <c r="D454" s="31"/>
      <c r="E454" s="32"/>
      <c r="F454" s="75"/>
    </row>
    <row r="455" spans="1:6" x14ac:dyDescent="0.3">
      <c r="A455" s="23"/>
      <c r="B455" s="97" t="s">
        <v>116</v>
      </c>
      <c r="C455" s="19"/>
      <c r="D455" s="20"/>
      <c r="E455" s="21"/>
      <c r="F455" s="77"/>
    </row>
    <row r="456" spans="1:6" x14ac:dyDescent="0.3">
      <c r="A456" s="23"/>
      <c r="B456" s="139" t="s">
        <v>523</v>
      </c>
      <c r="C456" s="19" t="s">
        <v>11</v>
      </c>
      <c r="D456" s="20"/>
      <c r="E456" s="21"/>
      <c r="F456" s="77">
        <f t="shared" ref="F456" si="67">D456*E456</f>
        <v>0</v>
      </c>
    </row>
    <row r="457" spans="1:6" x14ac:dyDescent="0.3">
      <c r="A457" s="23"/>
      <c r="B457" s="83" t="s">
        <v>117</v>
      </c>
      <c r="C457" s="19" t="s">
        <v>11</v>
      </c>
      <c r="D457" s="20"/>
      <c r="E457" s="21"/>
      <c r="F457" s="77">
        <f t="shared" ref="F457:F476" si="68">D457*E457</f>
        <v>0</v>
      </c>
    </row>
    <row r="458" spans="1:6" x14ac:dyDescent="0.3">
      <c r="A458" s="23"/>
      <c r="B458" s="83"/>
      <c r="C458" s="19"/>
      <c r="D458" s="20"/>
      <c r="E458" s="21"/>
      <c r="F458" s="77"/>
    </row>
    <row r="459" spans="1:6" x14ac:dyDescent="0.3">
      <c r="A459" s="23"/>
      <c r="B459" s="97" t="s">
        <v>118</v>
      </c>
      <c r="C459" s="19"/>
      <c r="D459" s="20"/>
      <c r="E459" s="21"/>
      <c r="F459" s="77"/>
    </row>
    <row r="460" spans="1:6" x14ac:dyDescent="0.3">
      <c r="A460" s="23"/>
      <c r="B460" s="83" t="s">
        <v>119</v>
      </c>
      <c r="C460" s="19" t="s">
        <v>11</v>
      </c>
      <c r="D460" s="20"/>
      <c r="E460" s="21"/>
      <c r="F460" s="77">
        <f t="shared" si="68"/>
        <v>0</v>
      </c>
    </row>
    <row r="461" spans="1:6" x14ac:dyDescent="0.3">
      <c r="A461" s="23"/>
      <c r="B461" s="83"/>
      <c r="C461" s="19"/>
      <c r="D461" s="20"/>
      <c r="E461" s="21"/>
      <c r="F461" s="77"/>
    </row>
    <row r="462" spans="1:6" x14ac:dyDescent="0.3">
      <c r="A462" s="23"/>
      <c r="B462" s="97" t="s">
        <v>120</v>
      </c>
      <c r="C462" s="19"/>
      <c r="D462" s="20"/>
      <c r="E462" s="21"/>
      <c r="F462" s="77"/>
    </row>
    <row r="463" spans="1:6" x14ac:dyDescent="0.3">
      <c r="A463" s="23"/>
      <c r="B463" s="83" t="s">
        <v>121</v>
      </c>
      <c r="C463" s="19" t="s">
        <v>11</v>
      </c>
      <c r="D463" s="20"/>
      <c r="E463" s="21"/>
      <c r="F463" s="77">
        <f t="shared" si="68"/>
        <v>0</v>
      </c>
    </row>
    <row r="464" spans="1:6" x14ac:dyDescent="0.3">
      <c r="A464" s="23"/>
      <c r="B464" s="83"/>
      <c r="C464" s="19"/>
      <c r="D464" s="20"/>
      <c r="E464" s="21"/>
      <c r="F464" s="77"/>
    </row>
    <row r="465" spans="1:6" x14ac:dyDescent="0.3">
      <c r="A465" s="23"/>
      <c r="B465" s="97" t="s">
        <v>439</v>
      </c>
      <c r="C465" s="19"/>
      <c r="D465" s="20"/>
      <c r="E465" s="21"/>
      <c r="F465" s="77"/>
    </row>
    <row r="466" spans="1:6" x14ac:dyDescent="0.3">
      <c r="A466" s="23"/>
      <c r="B466" s="83" t="s">
        <v>122</v>
      </c>
      <c r="C466" s="19" t="s">
        <v>11</v>
      </c>
      <c r="D466" s="20"/>
      <c r="E466" s="21"/>
      <c r="F466" s="77">
        <f t="shared" si="68"/>
        <v>0</v>
      </c>
    </row>
    <row r="467" spans="1:6" x14ac:dyDescent="0.3">
      <c r="A467" s="23"/>
      <c r="B467" s="83"/>
      <c r="C467" s="19"/>
      <c r="D467" s="20"/>
      <c r="E467" s="21"/>
      <c r="F467" s="77"/>
    </row>
    <row r="468" spans="1:6" x14ac:dyDescent="0.3">
      <c r="A468" s="23"/>
      <c r="B468" s="97" t="s">
        <v>124</v>
      </c>
      <c r="C468" s="19"/>
      <c r="D468" s="20"/>
      <c r="E468" s="21"/>
      <c r="F468" s="77"/>
    </row>
    <row r="469" spans="1:6" x14ac:dyDescent="0.3">
      <c r="A469" s="23"/>
      <c r="B469" s="83" t="s">
        <v>125</v>
      </c>
      <c r="C469" s="19" t="s">
        <v>11</v>
      </c>
      <c r="D469" s="20"/>
      <c r="E469" s="21"/>
      <c r="F469" s="77">
        <f t="shared" si="68"/>
        <v>0</v>
      </c>
    </row>
    <row r="470" spans="1:6" x14ac:dyDescent="0.3">
      <c r="A470" s="23"/>
      <c r="B470" s="83" t="s">
        <v>126</v>
      </c>
      <c r="C470" s="19" t="s">
        <v>11</v>
      </c>
      <c r="D470" s="20"/>
      <c r="E470" s="21"/>
      <c r="F470" s="77">
        <f t="shared" si="68"/>
        <v>0</v>
      </c>
    </row>
    <row r="471" spans="1:6" x14ac:dyDescent="0.3">
      <c r="A471" s="23"/>
      <c r="B471" s="83"/>
      <c r="C471" s="19"/>
      <c r="D471" s="20"/>
      <c r="E471" s="21"/>
      <c r="F471" s="77"/>
    </row>
    <row r="472" spans="1:6" x14ac:dyDescent="0.3">
      <c r="A472" s="23"/>
      <c r="B472" s="97" t="s">
        <v>127</v>
      </c>
      <c r="C472" s="19"/>
      <c r="D472" s="20"/>
      <c r="E472" s="21"/>
      <c r="F472" s="77"/>
    </row>
    <row r="473" spans="1:6" ht="28.8" x14ac:dyDescent="0.3">
      <c r="A473" s="23"/>
      <c r="B473" s="83" t="s">
        <v>128</v>
      </c>
      <c r="C473" s="19" t="s">
        <v>12</v>
      </c>
      <c r="D473" s="20"/>
      <c r="E473" s="21"/>
      <c r="F473" s="77">
        <f t="shared" si="68"/>
        <v>0</v>
      </c>
    </row>
    <row r="474" spans="1:6" x14ac:dyDescent="0.3">
      <c r="A474" s="23"/>
      <c r="B474" s="83" t="s">
        <v>123</v>
      </c>
      <c r="C474" s="19" t="s">
        <v>12</v>
      </c>
      <c r="D474" s="20"/>
      <c r="E474" s="21"/>
      <c r="F474" s="77">
        <f t="shared" ref="F474" si="69">D474*E474</f>
        <v>0</v>
      </c>
    </row>
    <row r="475" spans="1:6" x14ac:dyDescent="0.3">
      <c r="A475" s="23"/>
      <c r="B475" s="83" t="s">
        <v>129</v>
      </c>
      <c r="C475" s="19" t="s">
        <v>12</v>
      </c>
      <c r="D475" s="20"/>
      <c r="E475" s="21"/>
      <c r="F475" s="77">
        <f t="shared" si="68"/>
        <v>0</v>
      </c>
    </row>
    <row r="476" spans="1:6" x14ac:dyDescent="0.3">
      <c r="A476" s="23"/>
      <c r="B476" s="83" t="s">
        <v>130</v>
      </c>
      <c r="C476" s="19" t="s">
        <v>12</v>
      </c>
      <c r="D476" s="20"/>
      <c r="E476" s="21"/>
      <c r="F476" s="77">
        <f t="shared" si="68"/>
        <v>0</v>
      </c>
    </row>
    <row r="477" spans="1:6" x14ac:dyDescent="0.3">
      <c r="A477" s="23"/>
      <c r="B477" s="27"/>
      <c r="C477" s="19"/>
      <c r="D477" s="20"/>
      <c r="E477" s="21"/>
      <c r="F477" s="22"/>
    </row>
    <row r="478" spans="1:6" x14ac:dyDescent="0.3">
      <c r="A478" s="23"/>
      <c r="B478" s="33" t="s">
        <v>374</v>
      </c>
      <c r="C478" s="34"/>
      <c r="D478" s="35"/>
      <c r="E478" s="36"/>
      <c r="F478" s="24">
        <f>SUM(F455:F477)</f>
        <v>0</v>
      </c>
    </row>
    <row r="479" spans="1:6" x14ac:dyDescent="0.3">
      <c r="A479" s="23"/>
      <c r="B479" s="125"/>
      <c r="C479" s="98"/>
      <c r="D479" s="99"/>
      <c r="E479" s="100"/>
      <c r="F479" s="126"/>
    </row>
    <row r="480" spans="1:6" x14ac:dyDescent="0.3">
      <c r="A480" s="28" t="s">
        <v>372</v>
      </c>
      <c r="B480" s="29" t="s">
        <v>476</v>
      </c>
      <c r="C480" s="30"/>
      <c r="D480" s="31"/>
      <c r="E480" s="32"/>
      <c r="F480" s="75"/>
    </row>
    <row r="481" spans="1:6" ht="15" customHeight="1" x14ac:dyDescent="0.3">
      <c r="A481" s="23"/>
      <c r="B481" s="83" t="s">
        <v>478</v>
      </c>
      <c r="C481" s="19" t="s">
        <v>479</v>
      </c>
      <c r="D481" s="20"/>
      <c r="E481" s="21"/>
      <c r="F481" s="77">
        <f t="shared" ref="F481:F482" si="70">D481*E481</f>
        <v>0</v>
      </c>
    </row>
    <row r="482" spans="1:6" x14ac:dyDescent="0.3">
      <c r="A482" s="23"/>
      <c r="B482" s="83" t="s">
        <v>480</v>
      </c>
      <c r="C482" s="19" t="s">
        <v>14</v>
      </c>
      <c r="D482" s="20"/>
      <c r="E482" s="21"/>
      <c r="F482" s="77">
        <f t="shared" si="70"/>
        <v>0</v>
      </c>
    </row>
    <row r="483" spans="1:6" x14ac:dyDescent="0.3">
      <c r="A483" s="23"/>
      <c r="B483" s="83" t="s">
        <v>481</v>
      </c>
      <c r="C483" s="19" t="s">
        <v>479</v>
      </c>
      <c r="D483" s="20"/>
      <c r="E483" s="21"/>
      <c r="F483" s="77">
        <f t="shared" ref="F483" si="71">D483*E483</f>
        <v>0</v>
      </c>
    </row>
    <row r="484" spans="1:6" x14ac:dyDescent="0.3">
      <c r="A484" s="23"/>
      <c r="B484" s="83" t="s">
        <v>147</v>
      </c>
      <c r="C484" s="19" t="s">
        <v>11</v>
      </c>
      <c r="D484" s="20"/>
      <c r="E484" s="21"/>
      <c r="F484" s="77">
        <f t="shared" ref="F484" si="72">D484*E484</f>
        <v>0</v>
      </c>
    </row>
    <row r="485" spans="1:6" x14ac:dyDescent="0.3">
      <c r="A485" s="23"/>
      <c r="B485" s="83" t="s">
        <v>150</v>
      </c>
      <c r="C485" s="19" t="s">
        <v>11</v>
      </c>
      <c r="D485" s="20"/>
      <c r="E485" s="21"/>
      <c r="F485" s="77">
        <f t="shared" ref="F485" si="73">D485*E485</f>
        <v>0</v>
      </c>
    </row>
    <row r="486" spans="1:6" x14ac:dyDescent="0.3">
      <c r="A486" s="23"/>
      <c r="B486" s="83"/>
      <c r="C486" s="19"/>
      <c r="D486" s="20"/>
      <c r="E486" s="21"/>
      <c r="F486" s="77"/>
    </row>
    <row r="487" spans="1:6" x14ac:dyDescent="0.3">
      <c r="A487" s="23"/>
      <c r="B487" s="97" t="s">
        <v>132</v>
      </c>
      <c r="C487" s="19"/>
      <c r="D487" s="20"/>
      <c r="E487" s="21"/>
      <c r="F487" s="77"/>
    </row>
    <row r="488" spans="1:6" x14ac:dyDescent="0.3">
      <c r="A488" s="23"/>
      <c r="B488" s="83" t="s">
        <v>440</v>
      </c>
      <c r="C488" s="19" t="s">
        <v>12</v>
      </c>
      <c r="D488" s="20"/>
      <c r="E488" s="21"/>
      <c r="F488" s="77">
        <f t="shared" ref="F488:F537" si="74">D488*E488</f>
        <v>0</v>
      </c>
    </row>
    <row r="489" spans="1:6" x14ac:dyDescent="0.3">
      <c r="A489" s="23"/>
      <c r="B489" s="83" t="s">
        <v>437</v>
      </c>
      <c r="C489" s="19" t="s">
        <v>12</v>
      </c>
      <c r="D489" s="20"/>
      <c r="E489" s="21"/>
      <c r="F489" s="77">
        <f t="shared" si="74"/>
        <v>0</v>
      </c>
    </row>
    <row r="490" spans="1:6" x14ac:dyDescent="0.3">
      <c r="A490" s="23"/>
      <c r="B490" s="83"/>
      <c r="C490" s="19"/>
      <c r="D490" s="20"/>
      <c r="E490" s="21"/>
      <c r="F490" s="77"/>
    </row>
    <row r="491" spans="1:6" x14ac:dyDescent="0.3">
      <c r="A491" s="23"/>
      <c r="B491" s="97" t="s">
        <v>133</v>
      </c>
      <c r="C491" s="19"/>
      <c r="D491" s="20"/>
      <c r="E491" s="21"/>
      <c r="F491" s="77"/>
    </row>
    <row r="492" spans="1:6" x14ac:dyDescent="0.3">
      <c r="A492" s="23"/>
      <c r="B492" s="83" t="s">
        <v>134</v>
      </c>
      <c r="C492" s="19" t="s">
        <v>11</v>
      </c>
      <c r="D492" s="140"/>
      <c r="E492" s="141"/>
      <c r="F492" s="77">
        <f t="shared" si="74"/>
        <v>0</v>
      </c>
    </row>
    <row r="493" spans="1:6" x14ac:dyDescent="0.3">
      <c r="A493" s="23"/>
      <c r="B493" s="83" t="s">
        <v>135</v>
      </c>
      <c r="C493" s="19" t="s">
        <v>11</v>
      </c>
      <c r="D493" s="140"/>
      <c r="E493" s="141"/>
      <c r="F493" s="77">
        <f t="shared" si="74"/>
        <v>0</v>
      </c>
    </row>
    <row r="494" spans="1:6" x14ac:dyDescent="0.3">
      <c r="A494" s="23"/>
      <c r="B494" s="83"/>
      <c r="C494" s="19"/>
      <c r="D494" s="20"/>
      <c r="E494" s="21"/>
      <c r="F494" s="77"/>
    </row>
    <row r="495" spans="1:6" x14ac:dyDescent="0.3">
      <c r="A495" s="23"/>
      <c r="B495" s="97" t="s">
        <v>136</v>
      </c>
      <c r="C495" s="19"/>
      <c r="D495" s="20"/>
      <c r="E495" s="21"/>
      <c r="F495" s="77"/>
    </row>
    <row r="496" spans="1:6" x14ac:dyDescent="0.3">
      <c r="A496" s="23"/>
      <c r="B496" s="83" t="s">
        <v>370</v>
      </c>
      <c r="C496" s="19" t="s">
        <v>370</v>
      </c>
      <c r="D496" s="20"/>
      <c r="E496" s="21"/>
      <c r="F496" s="77">
        <f t="shared" si="74"/>
        <v>0</v>
      </c>
    </row>
    <row r="497" spans="1:6" x14ac:dyDescent="0.3">
      <c r="A497" s="23"/>
      <c r="B497" s="83"/>
      <c r="C497" s="19"/>
      <c r="D497" s="20"/>
      <c r="E497" s="21"/>
      <c r="F497" s="77"/>
    </row>
    <row r="498" spans="1:6" x14ac:dyDescent="0.3">
      <c r="A498" s="23"/>
      <c r="B498" s="97" t="s">
        <v>137</v>
      </c>
      <c r="C498" s="19"/>
      <c r="D498" s="20"/>
      <c r="E498" s="21"/>
      <c r="F498" s="77"/>
    </row>
    <row r="499" spans="1:6" ht="28.8" x14ac:dyDescent="0.3">
      <c r="A499" s="23"/>
      <c r="B499" s="83" t="s">
        <v>138</v>
      </c>
      <c r="C499" s="19" t="s">
        <v>11</v>
      </c>
      <c r="D499" s="20"/>
      <c r="E499" s="21"/>
      <c r="F499" s="77">
        <f t="shared" si="74"/>
        <v>0</v>
      </c>
    </row>
    <row r="500" spans="1:6" x14ac:dyDescent="0.3">
      <c r="A500" s="23"/>
      <c r="B500" s="83"/>
      <c r="C500" s="19"/>
      <c r="D500" s="20"/>
      <c r="E500" s="21"/>
      <c r="F500" s="77"/>
    </row>
    <row r="501" spans="1:6" x14ac:dyDescent="0.3">
      <c r="A501" s="23"/>
      <c r="B501" s="97" t="s">
        <v>405</v>
      </c>
      <c r="C501" s="19"/>
      <c r="D501" s="20"/>
      <c r="E501" s="21"/>
      <c r="F501" s="77"/>
    </row>
    <row r="502" spans="1:6" x14ac:dyDescent="0.3">
      <c r="A502" s="23"/>
      <c r="B502" s="83" t="s">
        <v>139</v>
      </c>
      <c r="C502" s="19" t="s">
        <v>12</v>
      </c>
      <c r="D502" s="20"/>
      <c r="E502" s="21"/>
      <c r="F502" s="77">
        <f t="shared" si="74"/>
        <v>0</v>
      </c>
    </row>
    <row r="503" spans="1:6" x14ac:dyDescent="0.3">
      <c r="A503" s="23"/>
      <c r="B503" s="83" t="s">
        <v>498</v>
      </c>
      <c r="C503" s="19" t="s">
        <v>12</v>
      </c>
      <c r="D503" s="20"/>
      <c r="E503" s="21"/>
      <c r="F503" s="77">
        <f t="shared" ref="F503:F504" si="75">D503*E503</f>
        <v>0</v>
      </c>
    </row>
    <row r="504" spans="1:6" x14ac:dyDescent="0.3">
      <c r="A504" s="23"/>
      <c r="B504" s="83" t="s">
        <v>497</v>
      </c>
      <c r="C504" s="19" t="s">
        <v>12</v>
      </c>
      <c r="D504" s="20"/>
      <c r="E504" s="21"/>
      <c r="F504" s="77">
        <f t="shared" si="75"/>
        <v>0</v>
      </c>
    </row>
    <row r="505" spans="1:6" x14ac:dyDescent="0.3">
      <c r="A505" s="23"/>
      <c r="B505" s="83"/>
      <c r="C505" s="19"/>
      <c r="D505" s="20"/>
      <c r="E505" s="21"/>
      <c r="F505" s="77"/>
    </row>
    <row r="506" spans="1:6" x14ac:dyDescent="0.3">
      <c r="A506" s="23"/>
      <c r="B506" s="97" t="s">
        <v>406</v>
      </c>
      <c r="C506" s="19"/>
      <c r="D506" s="20"/>
      <c r="E506" s="21"/>
      <c r="F506" s="77"/>
    </row>
    <row r="507" spans="1:6" x14ac:dyDescent="0.3">
      <c r="A507" s="23"/>
      <c r="B507" s="83" t="s">
        <v>139</v>
      </c>
      <c r="C507" s="19" t="s">
        <v>12</v>
      </c>
      <c r="D507" s="20"/>
      <c r="E507" s="21"/>
      <c r="F507" s="77">
        <f t="shared" ref="F507" si="76">D507*E507</f>
        <v>0</v>
      </c>
    </row>
    <row r="508" spans="1:6" x14ac:dyDescent="0.3">
      <c r="A508" s="23"/>
      <c r="B508" s="83"/>
      <c r="C508" s="19"/>
      <c r="D508" s="20"/>
      <c r="E508" s="21"/>
      <c r="F508" s="77"/>
    </row>
    <row r="509" spans="1:6" x14ac:dyDescent="0.3">
      <c r="A509" s="23"/>
      <c r="B509" s="97" t="s">
        <v>407</v>
      </c>
      <c r="C509" s="19"/>
      <c r="D509" s="20"/>
      <c r="E509" s="21"/>
      <c r="F509" s="77"/>
    </row>
    <row r="510" spans="1:6" x14ac:dyDescent="0.3">
      <c r="A510" s="23"/>
      <c r="B510" s="83" t="s">
        <v>403</v>
      </c>
      <c r="C510" s="19" t="s">
        <v>12</v>
      </c>
      <c r="D510" s="20"/>
      <c r="E510" s="21"/>
      <c r="F510" s="77">
        <f t="shared" si="74"/>
        <v>0</v>
      </c>
    </row>
    <row r="511" spans="1:6" x14ac:dyDescent="0.3">
      <c r="A511" s="23"/>
      <c r="B511" s="83" t="s">
        <v>404</v>
      </c>
      <c r="C511" s="19" t="s">
        <v>12</v>
      </c>
      <c r="D511" s="20"/>
      <c r="E511" s="21"/>
      <c r="F511" s="77">
        <f t="shared" si="74"/>
        <v>0</v>
      </c>
    </row>
    <row r="512" spans="1:6" x14ac:dyDescent="0.3">
      <c r="A512" s="23"/>
      <c r="B512" s="83"/>
      <c r="C512" s="19"/>
      <c r="D512" s="20"/>
      <c r="E512" s="21"/>
      <c r="F512" s="77"/>
    </row>
    <row r="513" spans="1:6" x14ac:dyDescent="0.3">
      <c r="A513" s="23"/>
      <c r="B513" s="97" t="s">
        <v>408</v>
      </c>
      <c r="C513" s="19"/>
      <c r="D513" s="20"/>
      <c r="E513" s="21"/>
      <c r="F513" s="77"/>
    </row>
    <row r="514" spans="1:6" x14ac:dyDescent="0.3">
      <c r="A514" s="23"/>
      <c r="B514" s="83" t="s">
        <v>139</v>
      </c>
      <c r="C514" s="19" t="s">
        <v>12</v>
      </c>
      <c r="D514" s="20"/>
      <c r="E514" s="21"/>
      <c r="F514" s="77">
        <f t="shared" si="74"/>
        <v>0</v>
      </c>
    </row>
    <row r="515" spans="1:6" x14ac:dyDescent="0.3">
      <c r="A515" s="23"/>
      <c r="B515" s="83" t="s">
        <v>403</v>
      </c>
      <c r="C515" s="19" t="s">
        <v>12</v>
      </c>
      <c r="D515" s="20"/>
      <c r="E515" s="21"/>
      <c r="F515" s="77">
        <f t="shared" si="74"/>
        <v>0</v>
      </c>
    </row>
    <row r="516" spans="1:6" x14ac:dyDescent="0.3">
      <c r="A516" s="23"/>
      <c r="B516" s="83" t="s">
        <v>404</v>
      </c>
      <c r="C516" s="19" t="s">
        <v>12</v>
      </c>
      <c r="D516" s="20"/>
      <c r="E516" s="21"/>
      <c r="F516" s="77">
        <f t="shared" si="74"/>
        <v>0</v>
      </c>
    </row>
    <row r="517" spans="1:6" x14ac:dyDescent="0.3">
      <c r="A517" s="23"/>
      <c r="B517" s="83" t="s">
        <v>140</v>
      </c>
      <c r="C517" s="19" t="s">
        <v>12</v>
      </c>
      <c r="D517" s="20"/>
      <c r="E517" s="21"/>
      <c r="F517" s="77">
        <f t="shared" si="74"/>
        <v>0</v>
      </c>
    </row>
    <row r="518" spans="1:6" x14ac:dyDescent="0.3">
      <c r="A518" s="23"/>
      <c r="B518" s="83" t="s">
        <v>141</v>
      </c>
      <c r="C518" s="19" t="s">
        <v>12</v>
      </c>
      <c r="D518" s="20"/>
      <c r="E518" s="21"/>
      <c r="F518" s="77">
        <f t="shared" si="74"/>
        <v>0</v>
      </c>
    </row>
    <row r="519" spans="1:6" x14ac:dyDescent="0.3">
      <c r="A519" s="23"/>
      <c r="B519" s="83"/>
      <c r="C519" s="19"/>
      <c r="D519" s="20"/>
      <c r="E519" s="21"/>
      <c r="F519" s="77"/>
    </row>
    <row r="520" spans="1:6" x14ac:dyDescent="0.3">
      <c r="A520" s="23"/>
      <c r="B520" s="97" t="s">
        <v>142</v>
      </c>
      <c r="C520" s="19"/>
      <c r="D520" s="20"/>
      <c r="E520" s="21"/>
      <c r="F520" s="77"/>
    </row>
    <row r="521" spans="1:6" x14ac:dyDescent="0.3">
      <c r="A521" s="23"/>
      <c r="B521" s="83" t="s">
        <v>143</v>
      </c>
      <c r="C521" s="19" t="s">
        <v>12</v>
      </c>
      <c r="D521" s="130"/>
      <c r="E521" s="131"/>
      <c r="F521" s="77">
        <f t="shared" si="74"/>
        <v>0</v>
      </c>
    </row>
    <row r="522" spans="1:6" x14ac:dyDescent="0.3">
      <c r="A522" s="23"/>
      <c r="B522" s="83" t="s">
        <v>144</v>
      </c>
      <c r="C522" s="19" t="s">
        <v>12</v>
      </c>
      <c r="D522" s="130"/>
      <c r="E522" s="131"/>
      <c r="F522" s="77">
        <f t="shared" si="74"/>
        <v>0</v>
      </c>
    </row>
    <row r="523" spans="1:6" x14ac:dyDescent="0.3">
      <c r="A523" s="23"/>
      <c r="B523" s="83"/>
      <c r="C523" s="19"/>
      <c r="D523" s="20"/>
      <c r="E523" s="21"/>
      <c r="F523" s="77"/>
    </row>
    <row r="524" spans="1:6" x14ac:dyDescent="0.3">
      <c r="A524" s="23"/>
      <c r="B524" s="97" t="s">
        <v>30</v>
      </c>
      <c r="C524" s="19"/>
      <c r="D524" s="20"/>
      <c r="E524" s="21"/>
      <c r="F524" s="77"/>
    </row>
    <row r="525" spans="1:6" x14ac:dyDescent="0.3">
      <c r="A525" s="23"/>
      <c r="B525" s="83" t="s">
        <v>145</v>
      </c>
      <c r="C525" s="19" t="s">
        <v>11</v>
      </c>
      <c r="D525" s="20"/>
      <c r="E525" s="21"/>
      <c r="F525" s="77">
        <f t="shared" si="74"/>
        <v>0</v>
      </c>
    </row>
    <row r="526" spans="1:6" x14ac:dyDescent="0.3">
      <c r="A526" s="23"/>
      <c r="B526" s="83"/>
      <c r="C526" s="19"/>
      <c r="D526" s="20"/>
      <c r="E526" s="21"/>
      <c r="F526" s="77"/>
    </row>
    <row r="527" spans="1:6" x14ac:dyDescent="0.3">
      <c r="A527" s="23"/>
      <c r="B527" s="97" t="s">
        <v>477</v>
      </c>
      <c r="C527" s="19"/>
      <c r="D527" s="20"/>
      <c r="E527" s="21"/>
      <c r="F527" s="77"/>
    </row>
    <row r="528" spans="1:6" x14ac:dyDescent="0.3">
      <c r="A528" s="23"/>
      <c r="B528" s="83" t="s">
        <v>477</v>
      </c>
      <c r="C528" s="19" t="s">
        <v>12</v>
      </c>
      <c r="D528" s="20"/>
      <c r="E528" s="21"/>
      <c r="F528" s="77">
        <f t="shared" si="74"/>
        <v>0</v>
      </c>
    </row>
    <row r="529" spans="1:6" x14ac:dyDescent="0.3">
      <c r="A529" s="23"/>
      <c r="B529" s="83"/>
      <c r="C529" s="19"/>
      <c r="D529" s="20"/>
      <c r="E529" s="21"/>
      <c r="F529" s="77"/>
    </row>
    <row r="530" spans="1:6" x14ac:dyDescent="0.3">
      <c r="A530" s="23"/>
      <c r="B530" s="97" t="s">
        <v>146</v>
      </c>
      <c r="C530" s="19"/>
      <c r="D530" s="20"/>
      <c r="E530" s="21"/>
      <c r="F530" s="77"/>
    </row>
    <row r="531" spans="1:6" x14ac:dyDescent="0.3">
      <c r="A531" s="23"/>
      <c r="B531" s="83" t="s">
        <v>147</v>
      </c>
      <c r="C531" s="19" t="s">
        <v>11</v>
      </c>
      <c r="D531" s="20"/>
      <c r="E531" s="21"/>
      <c r="F531" s="77">
        <f t="shared" si="74"/>
        <v>0</v>
      </c>
    </row>
    <row r="532" spans="1:6" x14ac:dyDescent="0.3">
      <c r="A532" s="23"/>
      <c r="B532" s="83"/>
      <c r="C532" s="19"/>
      <c r="D532" s="20"/>
      <c r="E532" s="21"/>
      <c r="F532" s="77"/>
    </row>
    <row r="533" spans="1:6" x14ac:dyDescent="0.3">
      <c r="A533" s="23"/>
      <c r="B533" s="97" t="s">
        <v>148</v>
      </c>
      <c r="C533" s="19"/>
      <c r="D533" s="20"/>
      <c r="E533" s="21"/>
      <c r="F533" s="77"/>
    </row>
    <row r="534" spans="1:6" x14ac:dyDescent="0.3">
      <c r="A534" s="23"/>
      <c r="B534" s="83" t="s">
        <v>149</v>
      </c>
      <c r="C534" s="19" t="s">
        <v>11</v>
      </c>
      <c r="D534" s="130"/>
      <c r="E534" s="131"/>
      <c r="F534" s="77">
        <f t="shared" si="74"/>
        <v>0</v>
      </c>
    </row>
    <row r="535" spans="1:6" x14ac:dyDescent="0.3">
      <c r="A535" s="23"/>
      <c r="B535" s="83" t="s">
        <v>150</v>
      </c>
      <c r="C535" s="19" t="s">
        <v>11</v>
      </c>
      <c r="D535" s="130"/>
      <c r="E535" s="131"/>
      <c r="F535" s="77">
        <f t="shared" si="74"/>
        <v>0</v>
      </c>
    </row>
    <row r="536" spans="1:6" x14ac:dyDescent="0.3">
      <c r="A536" s="23"/>
      <c r="B536" s="83" t="s">
        <v>151</v>
      </c>
      <c r="C536" s="19" t="s">
        <v>11</v>
      </c>
      <c r="D536" s="130"/>
      <c r="E536" s="131"/>
      <c r="F536" s="77">
        <f t="shared" si="74"/>
        <v>0</v>
      </c>
    </row>
    <row r="537" spans="1:6" x14ac:dyDescent="0.3">
      <c r="A537" s="23"/>
      <c r="B537" s="83" t="s">
        <v>152</v>
      </c>
      <c r="C537" s="19" t="s">
        <v>11</v>
      </c>
      <c r="D537" s="130"/>
      <c r="E537" s="131"/>
      <c r="F537" s="77">
        <f t="shared" si="74"/>
        <v>0</v>
      </c>
    </row>
    <row r="538" spans="1:6" x14ac:dyDescent="0.3">
      <c r="A538" s="23"/>
      <c r="B538" s="27"/>
      <c r="C538" s="19"/>
      <c r="D538" s="20"/>
      <c r="E538" s="21"/>
      <c r="F538" s="22"/>
    </row>
    <row r="539" spans="1:6" x14ac:dyDescent="0.3">
      <c r="A539" s="23"/>
      <c r="B539" s="33" t="s">
        <v>375</v>
      </c>
      <c r="C539" s="34"/>
      <c r="D539" s="35"/>
      <c r="E539" s="36"/>
      <c r="F539" s="24">
        <f>SUM(F481:F538)</f>
        <v>0</v>
      </c>
    </row>
    <row r="540" spans="1:6" x14ac:dyDescent="0.3">
      <c r="A540" s="23"/>
      <c r="B540" s="125"/>
      <c r="C540" s="98"/>
      <c r="D540" s="99"/>
      <c r="E540" s="100"/>
      <c r="F540" s="126"/>
    </row>
    <row r="541" spans="1:6" x14ac:dyDescent="0.3">
      <c r="A541" s="28" t="s">
        <v>524</v>
      </c>
      <c r="B541" s="29" t="s">
        <v>377</v>
      </c>
      <c r="C541" s="30"/>
      <c r="D541" s="31"/>
      <c r="E541" s="32"/>
      <c r="F541" s="75"/>
    </row>
    <row r="542" spans="1:6" x14ac:dyDescent="0.3">
      <c r="A542" s="23"/>
      <c r="B542" s="97" t="s">
        <v>154</v>
      </c>
      <c r="C542" s="19"/>
      <c r="D542" s="20"/>
      <c r="E542" s="21"/>
      <c r="F542" s="77"/>
    </row>
    <row r="543" spans="1:6" x14ac:dyDescent="0.3">
      <c r="A543" s="23"/>
      <c r="B543" s="83" t="s">
        <v>482</v>
      </c>
      <c r="C543" s="19" t="s">
        <v>370</v>
      </c>
      <c r="D543" s="20"/>
      <c r="E543" s="21"/>
      <c r="F543" s="77">
        <f t="shared" ref="F543" si="77">D543*E543</f>
        <v>0</v>
      </c>
    </row>
    <row r="544" spans="1:6" x14ac:dyDescent="0.3">
      <c r="A544" s="23"/>
      <c r="B544" s="83"/>
      <c r="C544" s="19"/>
      <c r="D544" s="20"/>
      <c r="E544" s="21"/>
      <c r="F544" s="77"/>
    </row>
    <row r="545" spans="1:6" x14ac:dyDescent="0.3">
      <c r="A545" s="23"/>
      <c r="B545" s="97" t="s">
        <v>155</v>
      </c>
      <c r="C545" s="19"/>
      <c r="D545" s="20"/>
      <c r="E545" s="21"/>
      <c r="F545" s="77"/>
    </row>
    <row r="546" spans="1:6" x14ac:dyDescent="0.3">
      <c r="A546" s="23"/>
      <c r="B546" s="83" t="s">
        <v>482</v>
      </c>
      <c r="C546" s="19" t="s">
        <v>370</v>
      </c>
      <c r="D546" s="20"/>
      <c r="E546" s="21"/>
      <c r="F546" s="77">
        <f t="shared" ref="F546:F549" si="78">D546*E546</f>
        <v>0</v>
      </c>
    </row>
    <row r="547" spans="1:6" x14ac:dyDescent="0.3">
      <c r="A547" s="23"/>
      <c r="B547" s="83"/>
      <c r="C547" s="19"/>
      <c r="D547" s="20"/>
      <c r="E547" s="21"/>
      <c r="F547" s="77"/>
    </row>
    <row r="548" spans="1:6" x14ac:dyDescent="0.3">
      <c r="A548" s="23"/>
      <c r="B548" s="97" t="s">
        <v>156</v>
      </c>
      <c r="C548" s="19"/>
      <c r="D548" s="20"/>
      <c r="E548" s="21"/>
      <c r="F548" s="77"/>
    </row>
    <row r="549" spans="1:6" x14ac:dyDescent="0.3">
      <c r="A549" s="23"/>
      <c r="B549" s="83" t="s">
        <v>482</v>
      </c>
      <c r="C549" s="19" t="s">
        <v>370</v>
      </c>
      <c r="D549" s="20"/>
      <c r="E549" s="21"/>
      <c r="F549" s="77">
        <f t="shared" si="78"/>
        <v>0</v>
      </c>
    </row>
    <row r="550" spans="1:6" x14ac:dyDescent="0.3">
      <c r="A550" s="23"/>
      <c r="B550" s="83"/>
      <c r="C550" s="19"/>
      <c r="D550" s="20"/>
      <c r="E550" s="21"/>
      <c r="F550" s="77"/>
    </row>
    <row r="551" spans="1:6" x14ac:dyDescent="0.3">
      <c r="A551" s="23"/>
      <c r="B551" s="97" t="s">
        <v>157</v>
      </c>
      <c r="C551" s="19"/>
      <c r="D551" s="20"/>
      <c r="E551" s="21"/>
      <c r="F551" s="77"/>
    </row>
    <row r="552" spans="1:6" x14ac:dyDescent="0.3">
      <c r="A552" s="23"/>
      <c r="B552" s="83" t="s">
        <v>482</v>
      </c>
      <c r="C552" s="19" t="s">
        <v>370</v>
      </c>
      <c r="D552" s="20"/>
      <c r="E552" s="21"/>
      <c r="F552" s="77">
        <f t="shared" ref="F552" si="79">D552*E552</f>
        <v>0</v>
      </c>
    </row>
    <row r="553" spans="1:6" x14ac:dyDescent="0.3">
      <c r="A553" s="23"/>
      <c r="B553" s="27"/>
      <c r="C553" s="19"/>
      <c r="D553" s="20"/>
      <c r="E553" s="21"/>
      <c r="F553" s="22"/>
    </row>
    <row r="554" spans="1:6" x14ac:dyDescent="0.3">
      <c r="A554" s="23"/>
      <c r="B554" s="33" t="s">
        <v>378</v>
      </c>
      <c r="C554" s="34"/>
      <c r="D554" s="35"/>
      <c r="E554" s="36"/>
      <c r="F554" s="24">
        <f>SUM(F542:F553)</f>
        <v>0</v>
      </c>
    </row>
    <row r="555" spans="1:6" x14ac:dyDescent="0.3">
      <c r="A555" s="23"/>
      <c r="B555" s="125"/>
      <c r="C555" s="98"/>
      <c r="D555" s="99"/>
      <c r="E555" s="100"/>
      <c r="F555" s="126"/>
    </row>
    <row r="556" spans="1:6" x14ac:dyDescent="0.3">
      <c r="A556" s="28" t="s">
        <v>376</v>
      </c>
      <c r="B556" s="29" t="s">
        <v>380</v>
      </c>
      <c r="C556" s="30"/>
      <c r="D556" s="31"/>
      <c r="E556" s="32"/>
      <c r="F556" s="75"/>
    </row>
    <row r="557" spans="1:6" x14ac:dyDescent="0.3">
      <c r="A557" s="23"/>
      <c r="B557" s="97" t="s">
        <v>160</v>
      </c>
      <c r="C557" s="19"/>
      <c r="D557" s="20"/>
      <c r="E557" s="21"/>
      <c r="F557" s="77"/>
    </row>
    <row r="558" spans="1:6" x14ac:dyDescent="0.3">
      <c r="A558" s="23"/>
      <c r="B558" s="83" t="s">
        <v>161</v>
      </c>
      <c r="C558" s="19" t="s">
        <v>11</v>
      </c>
      <c r="D558" s="20"/>
      <c r="E558" s="21"/>
      <c r="F558" s="77">
        <f t="shared" ref="F558" si="80">D558*E558</f>
        <v>0</v>
      </c>
    </row>
    <row r="559" spans="1:6" x14ac:dyDescent="0.3">
      <c r="A559" s="23"/>
      <c r="B559" s="83"/>
      <c r="C559" s="19"/>
      <c r="D559" s="20"/>
      <c r="E559" s="21"/>
      <c r="F559" s="77"/>
    </row>
    <row r="560" spans="1:6" x14ac:dyDescent="0.3">
      <c r="A560" s="23"/>
      <c r="B560" s="97" t="s">
        <v>162</v>
      </c>
      <c r="C560" s="19"/>
      <c r="D560" s="20"/>
      <c r="E560" s="21"/>
      <c r="F560" s="77"/>
    </row>
    <row r="561" spans="1:6" x14ac:dyDescent="0.3">
      <c r="A561" s="23"/>
      <c r="B561" s="83" t="s">
        <v>483</v>
      </c>
      <c r="C561" s="19"/>
      <c r="D561" s="20"/>
      <c r="E561" s="21"/>
      <c r="F561" s="77"/>
    </row>
    <row r="562" spans="1:6" x14ac:dyDescent="0.3">
      <c r="A562" s="23"/>
      <c r="B562" s="83"/>
      <c r="C562" s="19"/>
      <c r="D562" s="20"/>
      <c r="E562" s="21"/>
      <c r="F562" s="77"/>
    </row>
    <row r="563" spans="1:6" x14ac:dyDescent="0.3">
      <c r="A563" s="23"/>
      <c r="B563" s="97" t="s">
        <v>156</v>
      </c>
      <c r="C563" s="19"/>
      <c r="D563" s="20"/>
      <c r="E563" s="21"/>
      <c r="F563" s="77"/>
    </row>
    <row r="564" spans="1:6" x14ac:dyDescent="0.3">
      <c r="A564" s="23"/>
      <c r="B564" s="83" t="s">
        <v>483</v>
      </c>
      <c r="C564" s="19"/>
      <c r="D564" s="20"/>
      <c r="E564" s="21"/>
      <c r="F564" s="77"/>
    </row>
    <row r="565" spans="1:6" x14ac:dyDescent="0.3">
      <c r="A565" s="23"/>
      <c r="B565" s="27"/>
      <c r="C565" s="19"/>
      <c r="D565" s="20"/>
      <c r="E565" s="21"/>
      <c r="F565" s="22"/>
    </row>
    <row r="566" spans="1:6" x14ac:dyDescent="0.3">
      <c r="A566" s="23"/>
      <c r="B566" s="33" t="s">
        <v>381</v>
      </c>
      <c r="C566" s="34"/>
      <c r="D566" s="35"/>
      <c r="E566" s="36"/>
      <c r="F566" s="24">
        <f>SUM(F557:F565)</f>
        <v>0</v>
      </c>
    </row>
    <row r="567" spans="1:6" x14ac:dyDescent="0.3">
      <c r="A567" s="23"/>
      <c r="B567" s="125"/>
      <c r="C567" s="98"/>
      <c r="D567" s="99"/>
      <c r="E567" s="100"/>
      <c r="F567" s="126"/>
    </row>
    <row r="568" spans="1:6" x14ac:dyDescent="0.3">
      <c r="A568" s="28" t="s">
        <v>379</v>
      </c>
      <c r="B568" s="29" t="s">
        <v>383</v>
      </c>
      <c r="C568" s="30"/>
      <c r="D568" s="31"/>
      <c r="E568" s="32"/>
      <c r="F568" s="75"/>
    </row>
    <row r="569" spans="1:6" x14ac:dyDescent="0.3">
      <c r="A569" s="23"/>
      <c r="B569" s="97" t="s">
        <v>160</v>
      </c>
      <c r="C569" s="19"/>
      <c r="D569" s="20"/>
      <c r="E569" s="21"/>
      <c r="F569" s="77"/>
    </row>
    <row r="570" spans="1:6" x14ac:dyDescent="0.3">
      <c r="A570" s="23"/>
      <c r="B570" s="83" t="s">
        <v>483</v>
      </c>
      <c r="C570" s="19" t="s">
        <v>12</v>
      </c>
      <c r="D570" s="20"/>
      <c r="E570" s="21"/>
      <c r="F570" s="77">
        <f t="shared" ref="F570" si="81">D570*E570</f>
        <v>0</v>
      </c>
    </row>
    <row r="571" spans="1:6" x14ac:dyDescent="0.3">
      <c r="A571" s="23"/>
      <c r="B571" s="83" t="s">
        <v>484</v>
      </c>
      <c r="C571" s="19"/>
      <c r="D571" s="20"/>
      <c r="E571" s="21"/>
      <c r="F571" s="77"/>
    </row>
    <row r="572" spans="1:6" x14ac:dyDescent="0.3">
      <c r="A572" s="23"/>
      <c r="B572" s="83"/>
      <c r="C572" s="19"/>
      <c r="D572" s="20"/>
      <c r="E572" s="21"/>
      <c r="F572" s="77"/>
    </row>
    <row r="573" spans="1:6" x14ac:dyDescent="0.3">
      <c r="A573" s="23"/>
      <c r="B573" s="97" t="s">
        <v>156</v>
      </c>
      <c r="C573" s="19"/>
      <c r="D573" s="20"/>
      <c r="E573" s="21"/>
      <c r="F573" s="77"/>
    </row>
    <row r="574" spans="1:6" x14ac:dyDescent="0.3">
      <c r="A574" s="23"/>
      <c r="B574" s="83" t="s">
        <v>483</v>
      </c>
      <c r="C574" s="19" t="s">
        <v>12</v>
      </c>
      <c r="D574" s="20"/>
      <c r="E574" s="21"/>
      <c r="F574" s="77">
        <f t="shared" ref="F574:F577" si="82">D574*E574</f>
        <v>0</v>
      </c>
    </row>
    <row r="575" spans="1:6" x14ac:dyDescent="0.3">
      <c r="A575" s="23"/>
      <c r="B575" s="83"/>
      <c r="C575" s="19"/>
      <c r="D575" s="20"/>
      <c r="E575" s="21"/>
      <c r="F575" s="77"/>
    </row>
    <row r="576" spans="1:6" x14ac:dyDescent="0.3">
      <c r="A576" s="23"/>
      <c r="B576" s="97" t="s">
        <v>164</v>
      </c>
      <c r="C576" s="19"/>
      <c r="D576" s="20"/>
      <c r="E576" s="21"/>
      <c r="F576" s="77"/>
    </row>
    <row r="577" spans="1:6" x14ac:dyDescent="0.3">
      <c r="A577" s="23"/>
      <c r="B577" s="83" t="s">
        <v>483</v>
      </c>
      <c r="C577" s="19" t="s">
        <v>370</v>
      </c>
      <c r="D577" s="20"/>
      <c r="E577" s="21"/>
      <c r="F577" s="77">
        <f t="shared" si="82"/>
        <v>0</v>
      </c>
    </row>
    <row r="578" spans="1:6" x14ac:dyDescent="0.3">
      <c r="A578" s="23"/>
      <c r="B578" s="83"/>
      <c r="C578" s="19"/>
      <c r="D578" s="20"/>
      <c r="E578" s="21"/>
      <c r="F578" s="77"/>
    </row>
    <row r="579" spans="1:6" x14ac:dyDescent="0.3">
      <c r="A579" s="23"/>
      <c r="B579" s="27"/>
      <c r="C579" s="19"/>
      <c r="D579" s="20"/>
      <c r="E579" s="21"/>
      <c r="F579" s="22"/>
    </row>
    <row r="580" spans="1:6" x14ac:dyDescent="0.3">
      <c r="A580" s="23"/>
      <c r="B580" s="33" t="s">
        <v>384</v>
      </c>
      <c r="C580" s="34"/>
      <c r="D580" s="35"/>
      <c r="E580" s="36"/>
      <c r="F580" s="24">
        <f>SUM(F569:F579)</f>
        <v>0</v>
      </c>
    </row>
    <row r="581" spans="1:6" x14ac:dyDescent="0.3">
      <c r="A581" s="23"/>
      <c r="B581" s="125"/>
      <c r="C581" s="98"/>
      <c r="D581" s="99"/>
      <c r="E581" s="100"/>
      <c r="F581" s="126"/>
    </row>
    <row r="582" spans="1:6" x14ac:dyDescent="0.3">
      <c r="A582" s="28" t="s">
        <v>382</v>
      </c>
      <c r="B582" s="29" t="s">
        <v>386</v>
      </c>
      <c r="C582" s="30"/>
      <c r="D582" s="31"/>
      <c r="E582" s="32"/>
      <c r="F582" s="75"/>
    </row>
    <row r="583" spans="1:6" x14ac:dyDescent="0.3">
      <c r="A583" s="23"/>
      <c r="B583" s="97" t="s">
        <v>167</v>
      </c>
      <c r="C583" s="19"/>
      <c r="D583" s="20"/>
      <c r="E583" s="21"/>
      <c r="F583" s="77"/>
    </row>
    <row r="584" spans="1:6" x14ac:dyDescent="0.3">
      <c r="A584" s="23"/>
      <c r="B584" s="83" t="s">
        <v>168</v>
      </c>
      <c r="C584" s="19" t="s">
        <v>11</v>
      </c>
      <c r="D584" s="20"/>
      <c r="E584" s="21"/>
      <c r="F584" s="77">
        <f t="shared" ref="F584:F611" si="83">D584*E584</f>
        <v>0</v>
      </c>
    </row>
    <row r="585" spans="1:6" x14ac:dyDescent="0.3">
      <c r="A585" s="23"/>
      <c r="B585" s="83" t="s">
        <v>169</v>
      </c>
      <c r="C585" s="19" t="s">
        <v>11</v>
      </c>
      <c r="D585" s="20"/>
      <c r="E585" s="21"/>
      <c r="F585" s="77">
        <f t="shared" si="83"/>
        <v>0</v>
      </c>
    </row>
    <row r="586" spans="1:6" x14ac:dyDescent="0.3">
      <c r="A586" s="23"/>
      <c r="B586" s="83" t="s">
        <v>170</v>
      </c>
      <c r="C586" s="19" t="s">
        <v>11</v>
      </c>
      <c r="D586" s="20"/>
      <c r="E586" s="21"/>
      <c r="F586" s="77">
        <f t="shared" si="83"/>
        <v>0</v>
      </c>
    </row>
    <row r="587" spans="1:6" x14ac:dyDescent="0.3">
      <c r="A587" s="23"/>
      <c r="B587" s="83" t="s">
        <v>171</v>
      </c>
      <c r="C587" s="19" t="s">
        <v>11</v>
      </c>
      <c r="D587" s="20"/>
      <c r="E587" s="21"/>
      <c r="F587" s="77">
        <f t="shared" si="83"/>
        <v>0</v>
      </c>
    </row>
    <row r="588" spans="1:6" x14ac:dyDescent="0.3">
      <c r="A588" s="23"/>
      <c r="B588" s="83" t="s">
        <v>172</v>
      </c>
      <c r="C588" s="19" t="s">
        <v>11</v>
      </c>
      <c r="D588" s="20"/>
      <c r="E588" s="21"/>
      <c r="F588" s="77">
        <f t="shared" si="83"/>
        <v>0</v>
      </c>
    </row>
    <row r="589" spans="1:6" x14ac:dyDescent="0.3">
      <c r="A589" s="23"/>
      <c r="B589" s="83" t="s">
        <v>173</v>
      </c>
      <c r="C589" s="19" t="s">
        <v>11</v>
      </c>
      <c r="D589" s="20"/>
      <c r="E589" s="21"/>
      <c r="F589" s="77">
        <f t="shared" si="83"/>
        <v>0</v>
      </c>
    </row>
    <row r="590" spans="1:6" x14ac:dyDescent="0.3">
      <c r="A590" s="23"/>
      <c r="B590" s="83" t="s">
        <v>174</v>
      </c>
      <c r="C590" s="19" t="s">
        <v>11</v>
      </c>
      <c r="D590" s="20"/>
      <c r="E590" s="21"/>
      <c r="F590" s="77">
        <f t="shared" si="83"/>
        <v>0</v>
      </c>
    </row>
    <row r="591" spans="1:6" ht="28.8" x14ac:dyDescent="0.3">
      <c r="A591" s="23"/>
      <c r="B591" s="83" t="s">
        <v>175</v>
      </c>
      <c r="C591" s="19" t="s">
        <v>11</v>
      </c>
      <c r="D591" s="20"/>
      <c r="E591" s="21"/>
      <c r="F591" s="77">
        <f t="shared" si="83"/>
        <v>0</v>
      </c>
    </row>
    <row r="592" spans="1:6" x14ac:dyDescent="0.3">
      <c r="A592" s="23"/>
      <c r="B592" s="83"/>
      <c r="C592" s="19"/>
      <c r="D592" s="20"/>
      <c r="E592" s="21"/>
      <c r="F592" s="77"/>
    </row>
    <row r="593" spans="1:6" x14ac:dyDescent="0.3">
      <c r="A593" s="23"/>
      <c r="B593" s="97" t="s">
        <v>176</v>
      </c>
      <c r="C593" s="19"/>
      <c r="D593" s="20"/>
      <c r="E593" s="21"/>
      <c r="F593" s="77"/>
    </row>
    <row r="594" spans="1:6" ht="43.2" x14ac:dyDescent="0.3">
      <c r="A594" s="23"/>
      <c r="B594" s="83" t="s">
        <v>177</v>
      </c>
      <c r="C594" s="19" t="s">
        <v>12</v>
      </c>
      <c r="D594" s="20"/>
      <c r="E594" s="21"/>
      <c r="F594" s="127">
        <f t="shared" si="83"/>
        <v>0</v>
      </c>
    </row>
    <row r="595" spans="1:6" ht="28.8" x14ac:dyDescent="0.3">
      <c r="A595" s="23"/>
      <c r="B595" s="83" t="s">
        <v>178</v>
      </c>
      <c r="C595" s="19" t="s">
        <v>12</v>
      </c>
      <c r="D595" s="20"/>
      <c r="E595" s="21"/>
      <c r="F595" s="127">
        <f t="shared" si="83"/>
        <v>0</v>
      </c>
    </row>
    <row r="596" spans="1:6" x14ac:dyDescent="0.3">
      <c r="A596" s="23"/>
      <c r="B596" s="83" t="s">
        <v>179</v>
      </c>
      <c r="C596" s="19" t="s">
        <v>12</v>
      </c>
      <c r="D596" s="20"/>
      <c r="E596" s="21"/>
      <c r="F596" s="127">
        <f t="shared" si="83"/>
        <v>0</v>
      </c>
    </row>
    <row r="597" spans="1:6" x14ac:dyDescent="0.3">
      <c r="A597" s="23"/>
      <c r="B597" s="83"/>
      <c r="C597" s="19"/>
      <c r="D597" s="20"/>
      <c r="E597" s="21"/>
      <c r="F597" s="77"/>
    </row>
    <row r="598" spans="1:6" x14ac:dyDescent="0.3">
      <c r="A598" s="23"/>
      <c r="B598" s="97" t="s">
        <v>180</v>
      </c>
      <c r="C598" s="19"/>
      <c r="D598" s="20"/>
      <c r="E598" s="21"/>
      <c r="F598" s="77"/>
    </row>
    <row r="599" spans="1:6" x14ac:dyDescent="0.3">
      <c r="A599" s="23"/>
      <c r="B599" s="83" t="s">
        <v>181</v>
      </c>
      <c r="C599" s="19" t="s">
        <v>11</v>
      </c>
      <c r="D599" s="20"/>
      <c r="E599" s="21"/>
      <c r="F599" s="77">
        <f t="shared" si="83"/>
        <v>0</v>
      </c>
    </row>
    <row r="600" spans="1:6" x14ac:dyDescent="0.3">
      <c r="A600" s="23"/>
      <c r="B600" s="83" t="s">
        <v>182</v>
      </c>
      <c r="C600" s="19" t="s">
        <v>11</v>
      </c>
      <c r="D600" s="20"/>
      <c r="E600" s="21"/>
      <c r="F600" s="77">
        <f t="shared" si="83"/>
        <v>0</v>
      </c>
    </row>
    <row r="601" spans="1:6" ht="28.8" x14ac:dyDescent="0.3">
      <c r="A601" s="23"/>
      <c r="B601" s="83" t="s">
        <v>183</v>
      </c>
      <c r="C601" s="19" t="s">
        <v>11</v>
      </c>
      <c r="D601" s="20"/>
      <c r="E601" s="21"/>
      <c r="F601" s="77">
        <f t="shared" si="83"/>
        <v>0</v>
      </c>
    </row>
    <row r="602" spans="1:6" ht="28.8" x14ac:dyDescent="0.3">
      <c r="A602" s="23"/>
      <c r="B602" s="83" t="s">
        <v>184</v>
      </c>
      <c r="C602" s="19" t="s">
        <v>11</v>
      </c>
      <c r="D602" s="130"/>
      <c r="E602" s="131"/>
      <c r="F602" s="77">
        <f t="shared" si="83"/>
        <v>0</v>
      </c>
    </row>
    <row r="603" spans="1:6" x14ac:dyDescent="0.3">
      <c r="A603" s="23"/>
      <c r="B603" s="83"/>
      <c r="C603" s="19"/>
      <c r="D603" s="20"/>
      <c r="E603" s="21"/>
      <c r="F603" s="77"/>
    </row>
    <row r="604" spans="1:6" x14ac:dyDescent="0.3">
      <c r="A604" s="23"/>
      <c r="B604" s="97" t="s">
        <v>185</v>
      </c>
      <c r="C604" s="19"/>
      <c r="D604" s="20"/>
      <c r="E604" s="21"/>
      <c r="F604" s="77"/>
    </row>
    <row r="605" spans="1:6" ht="28.8" x14ac:dyDescent="0.3">
      <c r="A605" s="23"/>
      <c r="B605" s="83" t="s">
        <v>186</v>
      </c>
      <c r="C605" s="19" t="s">
        <v>12</v>
      </c>
      <c r="D605" s="20"/>
      <c r="E605" s="21"/>
      <c r="F605" s="77">
        <f t="shared" si="83"/>
        <v>0</v>
      </c>
    </row>
    <row r="606" spans="1:6" x14ac:dyDescent="0.3">
      <c r="A606" s="23"/>
      <c r="B606" s="83"/>
      <c r="C606" s="19"/>
      <c r="D606" s="20"/>
      <c r="E606" s="21"/>
      <c r="F606" s="77"/>
    </row>
    <row r="607" spans="1:6" x14ac:dyDescent="0.3">
      <c r="A607" s="23"/>
      <c r="B607" s="97" t="s">
        <v>113</v>
      </c>
      <c r="C607" s="19"/>
      <c r="D607" s="20"/>
      <c r="E607" s="21"/>
      <c r="F607" s="77"/>
    </row>
    <row r="608" spans="1:6" x14ac:dyDescent="0.3">
      <c r="A608" s="23"/>
      <c r="B608" s="83" t="s">
        <v>187</v>
      </c>
      <c r="C608" s="19" t="s">
        <v>11</v>
      </c>
      <c r="D608" s="20"/>
      <c r="E608" s="21"/>
      <c r="F608" s="127">
        <f t="shared" ref="F608:F610" si="84">D608*E608</f>
        <v>0</v>
      </c>
    </row>
    <row r="609" spans="1:6" ht="28.8" x14ac:dyDescent="0.3">
      <c r="A609" s="23"/>
      <c r="B609" s="83" t="s">
        <v>188</v>
      </c>
      <c r="C609" s="19" t="s">
        <v>11</v>
      </c>
      <c r="D609" s="20"/>
      <c r="E609" s="21"/>
      <c r="F609" s="127">
        <f t="shared" ref="F609" si="85">D609*E609</f>
        <v>0</v>
      </c>
    </row>
    <row r="610" spans="1:6" x14ac:dyDescent="0.3">
      <c r="A610" s="23"/>
      <c r="B610" s="83" t="s">
        <v>189</v>
      </c>
      <c r="C610" s="19" t="s">
        <v>11</v>
      </c>
      <c r="D610" s="20"/>
      <c r="E610" s="21"/>
      <c r="F610" s="127">
        <f t="shared" si="84"/>
        <v>0</v>
      </c>
    </row>
    <row r="611" spans="1:6" ht="28.8" x14ac:dyDescent="0.3">
      <c r="A611" s="23"/>
      <c r="B611" s="83" t="s">
        <v>190</v>
      </c>
      <c r="C611" s="19" t="s">
        <v>11</v>
      </c>
      <c r="D611" s="20"/>
      <c r="E611" s="21"/>
      <c r="F611" s="77">
        <f t="shared" si="83"/>
        <v>0</v>
      </c>
    </row>
    <row r="612" spans="1:6" x14ac:dyDescent="0.3">
      <c r="A612" s="23"/>
      <c r="B612" s="27"/>
      <c r="C612" s="19"/>
      <c r="D612" s="20"/>
      <c r="E612" s="21"/>
      <c r="F612" s="22"/>
    </row>
    <row r="613" spans="1:6" x14ac:dyDescent="0.3">
      <c r="A613" s="23"/>
      <c r="B613" s="33" t="s">
        <v>387</v>
      </c>
      <c r="C613" s="34"/>
      <c r="D613" s="35"/>
      <c r="E613" s="36"/>
      <c r="F613" s="24">
        <f>SUM(F583:F612)</f>
        <v>0</v>
      </c>
    </row>
    <row r="614" spans="1:6" x14ac:dyDescent="0.3">
      <c r="A614" s="23"/>
      <c r="B614" s="27"/>
      <c r="C614" s="19"/>
      <c r="D614" s="20"/>
      <c r="E614" s="21"/>
      <c r="F614" s="37"/>
    </row>
    <row r="615" spans="1:6" x14ac:dyDescent="0.3">
      <c r="A615" s="28" t="s">
        <v>385</v>
      </c>
      <c r="B615" s="29" t="s">
        <v>67</v>
      </c>
      <c r="C615" s="30"/>
      <c r="D615" s="31"/>
      <c r="E615" s="32"/>
      <c r="F615" s="75"/>
    </row>
    <row r="616" spans="1:6" x14ac:dyDescent="0.3">
      <c r="A616" s="23"/>
      <c r="B616" s="97" t="s">
        <v>192</v>
      </c>
      <c r="C616" s="19"/>
      <c r="D616" s="20"/>
      <c r="E616" s="21"/>
      <c r="F616" s="77"/>
    </row>
    <row r="617" spans="1:6" x14ac:dyDescent="0.3">
      <c r="A617" s="23"/>
      <c r="B617" s="83" t="s">
        <v>436</v>
      </c>
      <c r="C617" s="19" t="s">
        <v>12</v>
      </c>
      <c r="D617" s="20"/>
      <c r="E617" s="21"/>
      <c r="F617" s="127">
        <f t="shared" ref="F617:F640" si="86">D617*E617</f>
        <v>0</v>
      </c>
    </row>
    <row r="618" spans="1:6" ht="28.8" x14ac:dyDescent="0.3">
      <c r="A618" s="23"/>
      <c r="B618" s="83" t="s">
        <v>193</v>
      </c>
      <c r="C618" s="19" t="s">
        <v>12</v>
      </c>
      <c r="D618" s="20"/>
      <c r="E618" s="21"/>
      <c r="F618" s="127">
        <f t="shared" si="86"/>
        <v>0</v>
      </c>
    </row>
    <row r="619" spans="1:6" x14ac:dyDescent="0.3">
      <c r="A619" s="23"/>
      <c r="B619" s="83" t="s">
        <v>194</v>
      </c>
      <c r="C619" s="19" t="s">
        <v>11</v>
      </c>
      <c r="D619" s="20"/>
      <c r="E619" s="21"/>
      <c r="F619" s="127">
        <f t="shared" si="86"/>
        <v>0</v>
      </c>
    </row>
    <row r="620" spans="1:6" x14ac:dyDescent="0.3">
      <c r="A620" s="23"/>
      <c r="B620" s="83" t="s">
        <v>195</v>
      </c>
      <c r="C620" s="19" t="s">
        <v>11</v>
      </c>
      <c r="D620" s="20"/>
      <c r="E620" s="21"/>
      <c r="F620" s="127">
        <f t="shared" si="86"/>
        <v>0</v>
      </c>
    </row>
    <row r="621" spans="1:6" x14ac:dyDescent="0.3">
      <c r="A621" s="23"/>
      <c r="B621" s="83" t="s">
        <v>196</v>
      </c>
      <c r="C621" s="19" t="s">
        <v>11</v>
      </c>
      <c r="D621" s="20"/>
      <c r="E621" s="21"/>
      <c r="F621" s="127">
        <f t="shared" si="86"/>
        <v>0</v>
      </c>
    </row>
    <row r="622" spans="1:6" x14ac:dyDescent="0.3">
      <c r="A622" s="23"/>
      <c r="B622" s="83"/>
      <c r="C622" s="19"/>
      <c r="D622" s="20"/>
      <c r="E622" s="21"/>
      <c r="F622" s="77"/>
    </row>
    <row r="623" spans="1:6" x14ac:dyDescent="0.3">
      <c r="A623" s="23"/>
      <c r="B623" s="97" t="s">
        <v>197</v>
      </c>
      <c r="C623" s="19"/>
      <c r="D623" s="20"/>
      <c r="E623" s="21"/>
      <c r="F623" s="77"/>
    </row>
    <row r="624" spans="1:6" x14ac:dyDescent="0.3">
      <c r="A624" s="23"/>
      <c r="B624" s="97" t="s">
        <v>487</v>
      </c>
      <c r="C624" s="19"/>
      <c r="D624" s="20"/>
      <c r="E624" s="21"/>
      <c r="F624" s="77"/>
    </row>
    <row r="625" spans="1:6" x14ac:dyDescent="0.3">
      <c r="A625" s="23"/>
      <c r="B625" s="83" t="s">
        <v>198</v>
      </c>
      <c r="C625" s="19" t="s">
        <v>12</v>
      </c>
      <c r="D625" s="20"/>
      <c r="E625" s="21"/>
      <c r="F625" s="127">
        <f>D625*E625</f>
        <v>0</v>
      </c>
    </row>
    <row r="626" spans="1:6" x14ac:dyDescent="0.3">
      <c r="A626" s="23"/>
      <c r="B626" s="83" t="s">
        <v>485</v>
      </c>
      <c r="C626" s="19" t="s">
        <v>12</v>
      </c>
      <c r="D626" s="20"/>
      <c r="E626" s="21"/>
      <c r="F626" s="127">
        <f>D626*E626</f>
        <v>0</v>
      </c>
    </row>
    <row r="627" spans="1:6" x14ac:dyDescent="0.3">
      <c r="A627" s="23"/>
      <c r="B627" s="83" t="s">
        <v>199</v>
      </c>
      <c r="C627" s="19" t="s">
        <v>12</v>
      </c>
      <c r="D627" s="20"/>
      <c r="E627" s="21"/>
      <c r="F627" s="127">
        <f t="shared" si="86"/>
        <v>0</v>
      </c>
    </row>
    <row r="628" spans="1:6" x14ac:dyDescent="0.3">
      <c r="A628" s="23"/>
      <c r="B628" s="83" t="s">
        <v>200</v>
      </c>
      <c r="C628" s="19" t="s">
        <v>12</v>
      </c>
      <c r="D628" s="20"/>
      <c r="E628" s="21"/>
      <c r="F628" s="127">
        <f t="shared" si="86"/>
        <v>0</v>
      </c>
    </row>
    <row r="629" spans="1:6" x14ac:dyDescent="0.3">
      <c r="A629" s="23"/>
      <c r="B629" s="83" t="s">
        <v>201</v>
      </c>
      <c r="C629" s="19" t="s">
        <v>12</v>
      </c>
      <c r="D629" s="20"/>
      <c r="E629" s="21"/>
      <c r="F629" s="127">
        <f t="shared" si="86"/>
        <v>0</v>
      </c>
    </row>
    <row r="630" spans="1:6" x14ac:dyDescent="0.3">
      <c r="A630" s="23"/>
      <c r="B630" s="83" t="s">
        <v>486</v>
      </c>
      <c r="C630" s="19" t="s">
        <v>12</v>
      </c>
      <c r="D630" s="20"/>
      <c r="E630" s="21"/>
      <c r="F630" s="127">
        <f t="shared" si="86"/>
        <v>0</v>
      </c>
    </row>
    <row r="631" spans="1:6" x14ac:dyDescent="0.3">
      <c r="A631" s="23"/>
      <c r="B631" s="83"/>
      <c r="C631" s="19"/>
      <c r="D631" s="20"/>
      <c r="E631" s="21"/>
      <c r="F631" s="77"/>
    </row>
    <row r="632" spans="1:6" x14ac:dyDescent="0.3">
      <c r="A632" s="23"/>
      <c r="B632" s="97" t="s">
        <v>488</v>
      </c>
      <c r="C632" s="19"/>
      <c r="D632" s="20"/>
      <c r="E632" s="21"/>
      <c r="F632" s="77"/>
    </row>
    <row r="633" spans="1:6" x14ac:dyDescent="0.3">
      <c r="A633" s="23"/>
      <c r="B633" s="83" t="s">
        <v>198</v>
      </c>
      <c r="C633" s="19" t="s">
        <v>12</v>
      </c>
      <c r="D633" s="20"/>
      <c r="E633" s="21"/>
      <c r="F633" s="127">
        <f>D633*E633</f>
        <v>0</v>
      </c>
    </row>
    <row r="634" spans="1:6" x14ac:dyDescent="0.3">
      <c r="A634" s="23"/>
      <c r="B634" s="83" t="s">
        <v>485</v>
      </c>
      <c r="C634" s="19" t="s">
        <v>12</v>
      </c>
      <c r="D634" s="20"/>
      <c r="E634" s="21"/>
      <c r="F634" s="127">
        <f>D634*E634</f>
        <v>0</v>
      </c>
    </row>
    <row r="635" spans="1:6" x14ac:dyDescent="0.3">
      <c r="A635" s="23"/>
      <c r="B635" s="83" t="s">
        <v>200</v>
      </c>
      <c r="C635" s="19" t="s">
        <v>12</v>
      </c>
      <c r="D635" s="20"/>
      <c r="E635" s="21"/>
      <c r="F635" s="127">
        <f t="shared" ref="F635" si="87">D635*E635</f>
        <v>0</v>
      </c>
    </row>
    <row r="636" spans="1:6" x14ac:dyDescent="0.3">
      <c r="A636" s="23"/>
      <c r="B636" s="83"/>
      <c r="C636" s="19"/>
      <c r="D636" s="20"/>
      <c r="E636" s="21"/>
      <c r="F636" s="77"/>
    </row>
    <row r="637" spans="1:6" x14ac:dyDescent="0.3">
      <c r="A637" s="23"/>
      <c r="B637" s="97" t="s">
        <v>114</v>
      </c>
      <c r="C637" s="19"/>
      <c r="D637" s="20"/>
      <c r="E637" s="21"/>
      <c r="F637" s="77"/>
    </row>
    <row r="638" spans="1:6" ht="28.8" x14ac:dyDescent="0.3">
      <c r="A638" s="23"/>
      <c r="B638" s="83" t="s">
        <v>202</v>
      </c>
      <c r="C638" s="19" t="s">
        <v>11</v>
      </c>
      <c r="D638" s="20"/>
      <c r="E638" s="21"/>
      <c r="F638" s="127">
        <f t="shared" si="86"/>
        <v>0</v>
      </c>
    </row>
    <row r="639" spans="1:6" x14ac:dyDescent="0.3">
      <c r="A639" s="23"/>
      <c r="B639" s="83" t="s">
        <v>203</v>
      </c>
      <c r="C639" s="19" t="s">
        <v>11</v>
      </c>
      <c r="D639" s="20"/>
      <c r="E639" s="21"/>
      <c r="F639" s="127">
        <f t="shared" si="86"/>
        <v>0</v>
      </c>
    </row>
    <row r="640" spans="1:6" x14ac:dyDescent="0.3">
      <c r="A640" s="23"/>
      <c r="B640" s="83" t="s">
        <v>204</v>
      </c>
      <c r="C640" s="19" t="s">
        <v>11</v>
      </c>
      <c r="D640" s="20"/>
      <c r="E640" s="21"/>
      <c r="F640" s="127">
        <f t="shared" si="86"/>
        <v>0</v>
      </c>
    </row>
    <row r="641" spans="1:6" x14ac:dyDescent="0.3">
      <c r="A641" s="23"/>
      <c r="B641" s="83"/>
      <c r="C641" s="19"/>
      <c r="D641" s="20"/>
      <c r="E641" s="21"/>
      <c r="F641" s="77"/>
    </row>
    <row r="642" spans="1:6" x14ac:dyDescent="0.3">
      <c r="A642" s="23"/>
      <c r="B642" s="97" t="s">
        <v>157</v>
      </c>
      <c r="C642" s="19"/>
      <c r="D642" s="20"/>
      <c r="E642" s="21"/>
      <c r="F642" s="77"/>
    </row>
    <row r="643" spans="1:6" x14ac:dyDescent="0.3">
      <c r="A643" s="23"/>
      <c r="B643" s="83" t="s">
        <v>165</v>
      </c>
      <c r="C643" s="19" t="s">
        <v>11</v>
      </c>
      <c r="D643" s="20"/>
      <c r="E643" s="21"/>
      <c r="F643" s="127">
        <f>D643*E643</f>
        <v>0</v>
      </c>
    </row>
    <row r="644" spans="1:6" x14ac:dyDescent="0.3">
      <c r="A644" s="23"/>
      <c r="B644" s="83" t="s">
        <v>158</v>
      </c>
      <c r="C644" s="19" t="s">
        <v>11</v>
      </c>
      <c r="D644" s="20"/>
      <c r="E644" s="21"/>
      <c r="F644" s="127">
        <f>D644*E644</f>
        <v>0</v>
      </c>
    </row>
    <row r="645" spans="1:6" x14ac:dyDescent="0.3">
      <c r="A645" s="23"/>
      <c r="B645" s="27"/>
      <c r="C645" s="19"/>
      <c r="D645" s="20"/>
      <c r="E645" s="21"/>
      <c r="F645" s="22"/>
    </row>
    <row r="646" spans="1:6" x14ac:dyDescent="0.3">
      <c r="A646" s="23"/>
      <c r="B646" s="33" t="s">
        <v>389</v>
      </c>
      <c r="C646" s="34"/>
      <c r="D646" s="35"/>
      <c r="E646" s="36"/>
      <c r="F646" s="24">
        <f>SUM(F616:F645)</f>
        <v>0</v>
      </c>
    </row>
    <row r="647" spans="1:6" x14ac:dyDescent="0.3">
      <c r="A647" s="23"/>
      <c r="B647" s="27"/>
      <c r="C647" s="19"/>
      <c r="D647" s="20"/>
      <c r="E647" s="21"/>
      <c r="F647" s="37"/>
    </row>
    <row r="648" spans="1:6" x14ac:dyDescent="0.3">
      <c r="A648" s="28" t="s">
        <v>388</v>
      </c>
      <c r="B648" s="29" t="s">
        <v>391</v>
      </c>
      <c r="C648" s="30"/>
      <c r="D648" s="31"/>
      <c r="E648" s="32"/>
      <c r="F648" s="75"/>
    </row>
    <row r="649" spans="1:6" x14ac:dyDescent="0.3">
      <c r="A649" s="23"/>
      <c r="B649" s="97" t="s">
        <v>160</v>
      </c>
      <c r="C649" s="19"/>
      <c r="D649" s="20"/>
      <c r="E649" s="21"/>
      <c r="F649" s="77"/>
    </row>
    <row r="650" spans="1:6" x14ac:dyDescent="0.3">
      <c r="A650" s="23"/>
      <c r="B650" s="83" t="s">
        <v>206</v>
      </c>
      <c r="C650" s="124" t="s">
        <v>12</v>
      </c>
      <c r="D650" s="20"/>
      <c r="E650" s="21"/>
      <c r="F650" s="127">
        <f>D650*E650</f>
        <v>0</v>
      </c>
    </row>
    <row r="651" spans="1:6" x14ac:dyDescent="0.3">
      <c r="A651" s="23"/>
      <c r="B651" s="83" t="s">
        <v>207</v>
      </c>
      <c r="C651" s="124" t="s">
        <v>12</v>
      </c>
      <c r="D651" s="20"/>
      <c r="E651" s="21"/>
      <c r="F651" s="127">
        <f>D651*E651</f>
        <v>0</v>
      </c>
    </row>
    <row r="652" spans="1:6" x14ac:dyDescent="0.3">
      <c r="A652" s="23"/>
      <c r="B652" s="83" t="s">
        <v>208</v>
      </c>
      <c r="C652" s="124" t="s">
        <v>11</v>
      </c>
      <c r="D652" s="20"/>
      <c r="E652" s="21"/>
      <c r="F652" s="127">
        <f>D652*E652</f>
        <v>0</v>
      </c>
    </row>
    <row r="653" spans="1:6" x14ac:dyDescent="0.3">
      <c r="A653" s="23"/>
      <c r="B653" s="83"/>
      <c r="C653" s="124"/>
      <c r="D653" s="20"/>
      <c r="E653" s="21"/>
      <c r="F653" s="22"/>
    </row>
    <row r="654" spans="1:6" x14ac:dyDescent="0.3">
      <c r="A654" s="23"/>
      <c r="B654" s="97" t="s">
        <v>114</v>
      </c>
      <c r="C654" s="124"/>
      <c r="D654" s="20"/>
      <c r="E654" s="21"/>
      <c r="F654" s="22"/>
    </row>
    <row r="655" spans="1:6" ht="28.8" x14ac:dyDescent="0.3">
      <c r="A655" s="23"/>
      <c r="B655" s="83" t="s">
        <v>209</v>
      </c>
      <c r="C655" s="124" t="s">
        <v>11</v>
      </c>
      <c r="D655" s="20"/>
      <c r="E655" s="21"/>
      <c r="F655" s="127">
        <f>D655*E655</f>
        <v>0</v>
      </c>
    </row>
    <row r="656" spans="1:6" x14ac:dyDescent="0.3">
      <c r="A656" s="23"/>
      <c r="B656" s="83" t="s">
        <v>158</v>
      </c>
      <c r="C656" s="124" t="s">
        <v>11</v>
      </c>
      <c r="D656" s="20"/>
      <c r="E656" s="21"/>
      <c r="F656" s="127">
        <f>D656*E656</f>
        <v>0</v>
      </c>
    </row>
    <row r="657" spans="1:6" x14ac:dyDescent="0.3">
      <c r="A657" s="23"/>
      <c r="B657" s="83"/>
      <c r="C657" s="124"/>
      <c r="D657" s="20"/>
      <c r="E657" s="21"/>
      <c r="F657" s="22"/>
    </row>
    <row r="658" spans="1:6" x14ac:dyDescent="0.3">
      <c r="A658" s="23"/>
      <c r="B658" s="97" t="s">
        <v>210</v>
      </c>
      <c r="C658" s="124"/>
      <c r="D658" s="20"/>
      <c r="E658" s="21"/>
      <c r="F658" s="22"/>
    </row>
    <row r="659" spans="1:6" x14ac:dyDescent="0.3">
      <c r="A659" s="23"/>
      <c r="B659" s="83" t="s">
        <v>516</v>
      </c>
      <c r="C659" s="124" t="s">
        <v>12</v>
      </c>
      <c r="D659" s="20"/>
      <c r="E659" s="21"/>
      <c r="F659" s="127">
        <f>D659*E659</f>
        <v>0</v>
      </c>
    </row>
    <row r="660" spans="1:6" x14ac:dyDescent="0.3">
      <c r="A660" s="23"/>
      <c r="B660" s="83" t="s">
        <v>211</v>
      </c>
      <c r="C660" s="124" t="s">
        <v>14</v>
      </c>
      <c r="D660" s="20"/>
      <c r="E660" s="21"/>
      <c r="F660" s="127">
        <f>D660*E660</f>
        <v>0</v>
      </c>
    </row>
    <row r="661" spans="1:6" x14ac:dyDescent="0.3">
      <c r="A661" s="23"/>
      <c r="B661" s="27"/>
      <c r="C661" s="19"/>
      <c r="D661" s="20"/>
      <c r="E661" s="21"/>
      <c r="F661" s="22"/>
    </row>
    <row r="662" spans="1:6" x14ac:dyDescent="0.3">
      <c r="A662" s="23"/>
      <c r="B662" s="33" t="s">
        <v>392</v>
      </c>
      <c r="C662" s="34"/>
      <c r="D662" s="35"/>
      <c r="E662" s="36"/>
      <c r="F662" s="24">
        <f>SUM(F649:F661)</f>
        <v>0</v>
      </c>
    </row>
    <row r="663" spans="1:6" x14ac:dyDescent="0.3">
      <c r="A663" s="23"/>
      <c r="B663" s="27"/>
      <c r="C663" s="19"/>
      <c r="D663" s="20"/>
      <c r="E663" s="21"/>
      <c r="F663" s="37"/>
    </row>
    <row r="664" spans="1:6" x14ac:dyDescent="0.3">
      <c r="A664" s="28" t="s">
        <v>390</v>
      </c>
      <c r="B664" s="29" t="s">
        <v>394</v>
      </c>
      <c r="C664" s="30"/>
      <c r="D664" s="31"/>
      <c r="E664" s="32"/>
      <c r="F664" s="75"/>
    </row>
    <row r="665" spans="1:6" x14ac:dyDescent="0.3">
      <c r="A665" s="23"/>
      <c r="B665" s="97" t="s">
        <v>213</v>
      </c>
      <c r="C665" s="19"/>
      <c r="D665" s="20"/>
      <c r="E665" s="21"/>
      <c r="F665" s="77"/>
    </row>
    <row r="666" spans="1:6" x14ac:dyDescent="0.3">
      <c r="A666" s="23"/>
      <c r="B666" s="83" t="s">
        <v>214</v>
      </c>
      <c r="C666" s="19" t="s">
        <v>370</v>
      </c>
      <c r="D666" s="20"/>
      <c r="E666" s="21"/>
      <c r="F666" s="77"/>
    </row>
    <row r="667" spans="1:6" x14ac:dyDescent="0.3">
      <c r="A667" s="23"/>
      <c r="B667" s="83"/>
      <c r="C667" s="19"/>
      <c r="D667" s="20"/>
      <c r="E667" s="21"/>
      <c r="F667" s="77"/>
    </row>
    <row r="668" spans="1:6" x14ac:dyDescent="0.3">
      <c r="A668" s="23"/>
      <c r="B668" s="97" t="s">
        <v>114</v>
      </c>
      <c r="C668" s="19"/>
      <c r="D668" s="20"/>
      <c r="E668" s="21"/>
      <c r="F668" s="77"/>
    </row>
    <row r="669" spans="1:6" ht="28.8" x14ac:dyDescent="0.3">
      <c r="A669" s="23"/>
      <c r="B669" s="83" t="s">
        <v>215</v>
      </c>
      <c r="C669" s="19" t="s">
        <v>370</v>
      </c>
      <c r="D669" s="20"/>
      <c r="E669" s="21"/>
      <c r="F669" s="77"/>
    </row>
    <row r="670" spans="1:6" x14ac:dyDescent="0.3">
      <c r="A670" s="23"/>
      <c r="B670" s="83"/>
      <c r="C670" s="19"/>
      <c r="D670" s="20"/>
      <c r="E670" s="21"/>
      <c r="F670" s="77"/>
    </row>
    <row r="671" spans="1:6" x14ac:dyDescent="0.3">
      <c r="A671" s="23"/>
      <c r="B671" s="97" t="s">
        <v>36</v>
      </c>
      <c r="C671" s="19"/>
      <c r="D671" s="20"/>
      <c r="E671" s="21"/>
      <c r="F671" s="77"/>
    </row>
    <row r="672" spans="1:6" x14ac:dyDescent="0.3">
      <c r="A672" s="23"/>
      <c r="B672" s="83" t="s">
        <v>216</v>
      </c>
      <c r="C672" s="19" t="s">
        <v>370</v>
      </c>
      <c r="D672" s="20"/>
      <c r="E672" s="21"/>
      <c r="F672" s="77"/>
    </row>
    <row r="673" spans="1:6" x14ac:dyDescent="0.3">
      <c r="A673" s="23"/>
      <c r="B673" s="27"/>
      <c r="C673" s="19"/>
      <c r="D673" s="20"/>
      <c r="E673" s="21"/>
      <c r="F673" s="22"/>
    </row>
    <row r="674" spans="1:6" x14ac:dyDescent="0.3">
      <c r="A674" s="23"/>
      <c r="B674" s="33" t="s">
        <v>395</v>
      </c>
      <c r="C674" s="34"/>
      <c r="D674" s="35"/>
      <c r="E674" s="36"/>
      <c r="F674" s="24">
        <f>SUM(F665:F673)</f>
        <v>0</v>
      </c>
    </row>
    <row r="675" spans="1:6" x14ac:dyDescent="0.3">
      <c r="A675" s="23"/>
      <c r="B675" s="27"/>
      <c r="C675" s="19"/>
      <c r="D675" s="20"/>
      <c r="E675" s="21"/>
      <c r="F675" s="37"/>
    </row>
    <row r="676" spans="1:6" x14ac:dyDescent="0.3">
      <c r="A676" s="28" t="s">
        <v>393</v>
      </c>
      <c r="B676" s="29" t="s">
        <v>397</v>
      </c>
      <c r="C676" s="30"/>
      <c r="D676" s="31"/>
      <c r="E676" s="32"/>
      <c r="F676" s="75"/>
    </row>
    <row r="677" spans="1:6" x14ac:dyDescent="0.3">
      <c r="A677" s="23"/>
      <c r="B677" s="97" t="s">
        <v>160</v>
      </c>
      <c r="C677" s="19"/>
      <c r="D677" s="20"/>
      <c r="E677" s="21"/>
      <c r="F677" s="77"/>
    </row>
    <row r="678" spans="1:6" x14ac:dyDescent="0.3">
      <c r="A678" s="23"/>
      <c r="B678" s="83" t="s">
        <v>491</v>
      </c>
      <c r="C678" s="19" t="s">
        <v>11</v>
      </c>
      <c r="D678" s="20"/>
      <c r="E678" s="21"/>
      <c r="F678" s="127">
        <f t="shared" ref="F678:F699" si="88">D678*E678</f>
        <v>0</v>
      </c>
    </row>
    <row r="679" spans="1:6" x14ac:dyDescent="0.3">
      <c r="A679" s="23"/>
      <c r="B679" s="83" t="s">
        <v>494</v>
      </c>
      <c r="C679" s="19" t="s">
        <v>11</v>
      </c>
      <c r="D679" s="20"/>
      <c r="E679" s="21"/>
      <c r="F679" s="127">
        <f t="shared" ref="F679" si="89">D679*E679</f>
        <v>0</v>
      </c>
    </row>
    <row r="680" spans="1:6" x14ac:dyDescent="0.3">
      <c r="A680" s="23"/>
      <c r="B680" s="83" t="s">
        <v>492</v>
      </c>
      <c r="C680" s="19" t="s">
        <v>12</v>
      </c>
      <c r="D680" s="20"/>
      <c r="E680" s="21"/>
      <c r="F680" s="127">
        <f t="shared" si="88"/>
        <v>0</v>
      </c>
    </row>
    <row r="681" spans="1:6" x14ac:dyDescent="0.3">
      <c r="A681" s="23"/>
      <c r="B681" s="83" t="s">
        <v>493</v>
      </c>
      <c r="C681" s="19" t="s">
        <v>12</v>
      </c>
      <c r="D681" s="20"/>
      <c r="E681" s="21"/>
      <c r="F681" s="127">
        <f t="shared" si="88"/>
        <v>0</v>
      </c>
    </row>
    <row r="682" spans="1:6" x14ac:dyDescent="0.3">
      <c r="A682" s="23"/>
      <c r="B682" s="83" t="s">
        <v>217</v>
      </c>
      <c r="C682" s="19" t="s">
        <v>12</v>
      </c>
      <c r="D682" s="20"/>
      <c r="E682" s="21"/>
      <c r="F682" s="77">
        <f t="shared" si="88"/>
        <v>0</v>
      </c>
    </row>
    <row r="683" spans="1:6" x14ac:dyDescent="0.3">
      <c r="A683" s="23"/>
      <c r="B683" s="83" t="s">
        <v>218</v>
      </c>
      <c r="C683" s="19" t="s">
        <v>12</v>
      </c>
      <c r="D683" s="20"/>
      <c r="E683" s="21"/>
      <c r="F683" s="77">
        <f t="shared" si="88"/>
        <v>0</v>
      </c>
    </row>
    <row r="684" spans="1:6" x14ac:dyDescent="0.3">
      <c r="A684" s="23"/>
      <c r="B684" s="83" t="s">
        <v>503</v>
      </c>
      <c r="C684" s="19" t="s">
        <v>12</v>
      </c>
      <c r="D684" s="20"/>
      <c r="E684" s="21"/>
      <c r="F684" s="77">
        <f t="shared" ref="F684" si="90">D684*E684</f>
        <v>0</v>
      </c>
    </row>
    <row r="685" spans="1:6" x14ac:dyDescent="0.3">
      <c r="A685" s="23"/>
      <c r="B685" s="83" t="s">
        <v>219</v>
      </c>
      <c r="C685" s="19" t="s">
        <v>12</v>
      </c>
      <c r="D685" s="20"/>
      <c r="E685" s="21"/>
      <c r="F685" s="77">
        <f t="shared" si="88"/>
        <v>0</v>
      </c>
    </row>
    <row r="686" spans="1:6" x14ac:dyDescent="0.3">
      <c r="A686" s="23"/>
      <c r="B686" s="83" t="s">
        <v>220</v>
      </c>
      <c r="C686" s="19" t="s">
        <v>12</v>
      </c>
      <c r="D686" s="20"/>
      <c r="E686" s="21"/>
      <c r="F686" s="77">
        <f t="shared" si="88"/>
        <v>0</v>
      </c>
    </row>
    <row r="687" spans="1:6" x14ac:dyDescent="0.3">
      <c r="A687" s="23"/>
      <c r="B687" s="83" t="s">
        <v>495</v>
      </c>
      <c r="C687" s="19" t="s">
        <v>12</v>
      </c>
      <c r="D687" s="20"/>
      <c r="E687" s="21"/>
      <c r="F687" s="77">
        <f t="shared" si="88"/>
        <v>0</v>
      </c>
    </row>
    <row r="688" spans="1:6" x14ac:dyDescent="0.3">
      <c r="A688" s="23"/>
      <c r="B688" s="83" t="s">
        <v>489</v>
      </c>
      <c r="C688" s="19" t="s">
        <v>12</v>
      </c>
      <c r="D688" s="20"/>
      <c r="E688" s="21"/>
      <c r="F688" s="127">
        <f t="shared" si="88"/>
        <v>0</v>
      </c>
    </row>
    <row r="689" spans="1:6" x14ac:dyDescent="0.3">
      <c r="A689" s="23"/>
      <c r="B689" s="83" t="s">
        <v>221</v>
      </c>
      <c r="C689" s="19" t="s">
        <v>12</v>
      </c>
      <c r="D689" s="20"/>
      <c r="E689" s="21"/>
      <c r="F689" s="127">
        <f t="shared" si="88"/>
        <v>0</v>
      </c>
    </row>
    <row r="690" spans="1:6" x14ac:dyDescent="0.3">
      <c r="A690" s="23"/>
      <c r="B690" s="83" t="s">
        <v>222</v>
      </c>
      <c r="C690" s="19" t="s">
        <v>11</v>
      </c>
      <c r="D690" s="20"/>
      <c r="E690" s="21"/>
      <c r="F690" s="77">
        <f t="shared" si="88"/>
        <v>0</v>
      </c>
    </row>
    <row r="691" spans="1:6" x14ac:dyDescent="0.3">
      <c r="A691" s="23"/>
      <c r="B691" s="83"/>
      <c r="C691" s="19"/>
      <c r="D691" s="20"/>
      <c r="E691" s="21"/>
      <c r="F691" s="77"/>
    </row>
    <row r="692" spans="1:6" x14ac:dyDescent="0.3">
      <c r="A692" s="23"/>
      <c r="B692" s="97" t="s">
        <v>114</v>
      </c>
      <c r="C692" s="19"/>
      <c r="D692" s="20"/>
      <c r="E692" s="21"/>
      <c r="F692" s="77"/>
    </row>
    <row r="693" spans="1:6" ht="30" customHeight="1" x14ac:dyDescent="0.3">
      <c r="A693" s="23"/>
      <c r="B693" s="83" t="s">
        <v>104</v>
      </c>
      <c r="C693" s="19" t="s">
        <v>14</v>
      </c>
      <c r="D693" s="20"/>
      <c r="E693" s="21"/>
      <c r="F693" s="77">
        <f t="shared" si="88"/>
        <v>0</v>
      </c>
    </row>
    <row r="694" spans="1:6" x14ac:dyDescent="0.3">
      <c r="A694" s="23"/>
      <c r="B694" s="83" t="s">
        <v>496</v>
      </c>
      <c r="C694" s="19" t="s">
        <v>11</v>
      </c>
      <c r="D694" s="20"/>
      <c r="E694" s="21"/>
      <c r="F694" s="77">
        <f t="shared" si="88"/>
        <v>0</v>
      </c>
    </row>
    <row r="695" spans="1:6" x14ac:dyDescent="0.3">
      <c r="A695" s="23"/>
      <c r="B695" s="83" t="s">
        <v>223</v>
      </c>
      <c r="C695" s="19" t="s">
        <v>11</v>
      </c>
      <c r="D695" s="20"/>
      <c r="E695" s="21"/>
      <c r="F695" s="77">
        <f t="shared" si="88"/>
        <v>0</v>
      </c>
    </row>
    <row r="696" spans="1:6" x14ac:dyDescent="0.3">
      <c r="A696" s="23"/>
      <c r="B696" s="83"/>
      <c r="C696" s="19"/>
      <c r="D696" s="20"/>
      <c r="E696" s="21"/>
      <c r="F696" s="77"/>
    </row>
    <row r="697" spans="1:6" x14ac:dyDescent="0.3">
      <c r="A697" s="23"/>
      <c r="B697" s="97" t="s">
        <v>157</v>
      </c>
      <c r="C697" s="19"/>
      <c r="D697" s="20"/>
      <c r="E697" s="21"/>
      <c r="F697" s="77"/>
    </row>
    <row r="698" spans="1:6" x14ac:dyDescent="0.3">
      <c r="A698" s="23"/>
      <c r="B698" s="83" t="s">
        <v>224</v>
      </c>
      <c r="C698" s="19" t="s">
        <v>11</v>
      </c>
      <c r="D698" s="130"/>
      <c r="E698" s="131"/>
      <c r="F698" s="77">
        <f t="shared" si="88"/>
        <v>0</v>
      </c>
    </row>
    <row r="699" spans="1:6" x14ac:dyDescent="0.3">
      <c r="A699" s="23"/>
      <c r="B699" s="83" t="s">
        <v>158</v>
      </c>
      <c r="C699" s="19" t="s">
        <v>11</v>
      </c>
      <c r="D699" s="130"/>
      <c r="E699" s="131"/>
      <c r="F699" s="77">
        <f t="shared" si="88"/>
        <v>0</v>
      </c>
    </row>
    <row r="700" spans="1:6" x14ac:dyDescent="0.3">
      <c r="A700" s="23"/>
      <c r="B700" s="27"/>
      <c r="C700" s="19"/>
      <c r="D700" s="20"/>
      <c r="E700" s="21"/>
      <c r="F700" s="22"/>
    </row>
    <row r="701" spans="1:6" x14ac:dyDescent="0.3">
      <c r="A701" s="23"/>
      <c r="B701" s="33" t="s">
        <v>398</v>
      </c>
      <c r="C701" s="34"/>
      <c r="D701" s="35"/>
      <c r="E701" s="36"/>
      <c r="F701" s="24">
        <f>SUM(F677:F700)</f>
        <v>0</v>
      </c>
    </row>
    <row r="702" spans="1:6" x14ac:dyDescent="0.3">
      <c r="A702" s="23"/>
      <c r="B702" s="125"/>
      <c r="C702" s="98"/>
      <c r="D702" s="99"/>
      <c r="E702" s="100"/>
      <c r="F702" s="126"/>
    </row>
    <row r="703" spans="1:6" x14ac:dyDescent="0.3">
      <c r="A703" s="28" t="s">
        <v>396</v>
      </c>
      <c r="B703" s="29" t="s">
        <v>441</v>
      </c>
      <c r="C703" s="30"/>
      <c r="D703" s="31"/>
      <c r="E703" s="32"/>
      <c r="F703" s="75"/>
    </row>
    <row r="704" spans="1:6" x14ac:dyDescent="0.3">
      <c r="A704" s="23"/>
      <c r="B704" s="83" t="s">
        <v>483</v>
      </c>
      <c r="C704" s="19" t="s">
        <v>12</v>
      </c>
      <c r="D704" s="20"/>
      <c r="E704" s="21"/>
      <c r="F704" s="77">
        <f t="shared" ref="F704" si="91">D704*E704</f>
        <v>0</v>
      </c>
    </row>
    <row r="705" spans="1:7" x14ac:dyDescent="0.3">
      <c r="A705" s="23"/>
      <c r="B705" s="27"/>
      <c r="C705" s="19"/>
      <c r="D705" s="20"/>
      <c r="E705" s="21"/>
      <c r="F705" s="22"/>
    </row>
    <row r="706" spans="1:7" x14ac:dyDescent="0.3">
      <c r="A706" s="23"/>
      <c r="B706" s="33" t="s">
        <v>442</v>
      </c>
      <c r="C706" s="34"/>
      <c r="D706" s="35"/>
      <c r="E706" s="36"/>
      <c r="F706" s="24">
        <f>F704</f>
        <v>0</v>
      </c>
    </row>
    <row r="707" spans="1:7" x14ac:dyDescent="0.3">
      <c r="A707" s="23"/>
      <c r="B707" s="125"/>
      <c r="C707" s="98"/>
      <c r="D707" s="99"/>
      <c r="E707" s="100"/>
      <c r="F707" s="126"/>
    </row>
    <row r="708" spans="1:7" x14ac:dyDescent="0.3">
      <c r="A708" s="28" t="s">
        <v>517</v>
      </c>
      <c r="B708" s="29" t="s">
        <v>518</v>
      </c>
      <c r="C708" s="30"/>
      <c r="D708" s="31"/>
      <c r="E708" s="32"/>
      <c r="F708" s="75"/>
    </row>
    <row r="709" spans="1:7" x14ac:dyDescent="0.3">
      <c r="A709" s="23"/>
      <c r="B709" s="83" t="s">
        <v>519</v>
      </c>
      <c r="C709" s="19" t="s">
        <v>14</v>
      </c>
      <c r="D709" s="20"/>
      <c r="E709" s="21"/>
      <c r="F709" s="77">
        <f t="shared" ref="F709" si="92">D709*E709</f>
        <v>0</v>
      </c>
    </row>
    <row r="710" spans="1:7" x14ac:dyDescent="0.3">
      <c r="A710" s="23"/>
      <c r="B710" s="27"/>
      <c r="C710" s="19"/>
      <c r="D710" s="20"/>
      <c r="E710" s="21"/>
      <c r="F710" s="22"/>
    </row>
    <row r="711" spans="1:7" x14ac:dyDescent="0.3">
      <c r="A711" s="23"/>
      <c r="B711" s="33" t="s">
        <v>520</v>
      </c>
      <c r="C711" s="34"/>
      <c r="D711" s="35"/>
      <c r="E711" s="36"/>
      <c r="F711" s="24">
        <f>F709</f>
        <v>0</v>
      </c>
    </row>
    <row r="712" spans="1:7" ht="15" thickBot="1" x14ac:dyDescent="0.35">
      <c r="A712" s="23"/>
      <c r="B712" s="27"/>
      <c r="C712" s="19"/>
      <c r="D712" s="20"/>
      <c r="E712" s="21"/>
      <c r="F712" s="37"/>
    </row>
    <row r="713" spans="1:7" ht="16.2" thickBot="1" x14ac:dyDescent="0.35">
      <c r="A713" s="92"/>
      <c r="B713" s="93" t="s">
        <v>399</v>
      </c>
      <c r="C713" s="94"/>
      <c r="D713" s="95"/>
      <c r="E713" s="96"/>
      <c r="F713" s="53">
        <f>F701+F674+F662+F646+F613+F580+F566+F554+F539+F478+F706+F711</f>
        <v>0</v>
      </c>
    </row>
    <row r="714" spans="1:7" ht="15" thickBot="1" x14ac:dyDescent="0.35">
      <c r="A714" s="23"/>
      <c r="B714" s="27"/>
      <c r="C714" s="19"/>
      <c r="D714" s="20"/>
      <c r="E714" s="21"/>
      <c r="F714" s="37"/>
    </row>
    <row r="715" spans="1:7" ht="15.6" x14ac:dyDescent="0.3">
      <c r="A715" s="38"/>
      <c r="B715" s="39" t="s">
        <v>17</v>
      </c>
      <c r="C715" s="40"/>
      <c r="D715" s="41"/>
      <c r="E715" s="42"/>
      <c r="F715" s="43">
        <f>F713+F450+F318</f>
        <v>0</v>
      </c>
      <c r="G715" s="76"/>
    </row>
    <row r="716" spans="1:7" ht="16.2" thickBot="1" x14ac:dyDescent="0.35">
      <c r="A716" s="44"/>
      <c r="B716" s="45" t="s">
        <v>18</v>
      </c>
      <c r="C716" s="46"/>
      <c r="D716" s="137"/>
      <c r="E716" s="138"/>
      <c r="F716" s="47">
        <f>0.015*F715</f>
        <v>0</v>
      </c>
    </row>
    <row r="717" spans="1:7" ht="16.2" thickBot="1" x14ac:dyDescent="0.35">
      <c r="A717" s="48"/>
      <c r="B717" s="49" t="s">
        <v>19</v>
      </c>
      <c r="C717" s="50"/>
      <c r="D717" s="51"/>
      <c r="E717" s="52"/>
      <c r="F717" s="53">
        <f>F715+F716</f>
        <v>0</v>
      </c>
    </row>
    <row r="718" spans="1:7" ht="15.6" x14ac:dyDescent="0.3">
      <c r="A718" s="54"/>
      <c r="B718" s="55" t="s">
        <v>20</v>
      </c>
      <c r="C718" s="56"/>
      <c r="D718" s="57"/>
      <c r="E718" s="58"/>
      <c r="F718" s="59">
        <f>F717*0.2</f>
        <v>0</v>
      </c>
    </row>
    <row r="719" spans="1:7" ht="16.2" thickBot="1" x14ac:dyDescent="0.35">
      <c r="A719" s="48"/>
      <c r="B719" s="60" t="s">
        <v>21</v>
      </c>
      <c r="C719" s="61"/>
      <c r="D719" s="51"/>
      <c r="E719" s="52"/>
      <c r="F719" s="62">
        <f>F718+F716+F715</f>
        <v>0</v>
      </c>
    </row>
  </sheetData>
  <sheetProtection formatCells="0" formatColumns="0" formatRows="0" insertColumns="0" insertRows="0" insertHyperlinks="0" deleteColumns="0" deleteRows="0"/>
  <mergeCells count="12">
    <mergeCell ref="F367:F368"/>
    <mergeCell ref="B1:C1"/>
    <mergeCell ref="E1:F1"/>
    <mergeCell ref="B2:C2"/>
    <mergeCell ref="B3:C3"/>
    <mergeCell ref="B5:F5"/>
    <mergeCell ref="D106:D107"/>
    <mergeCell ref="D492:D493"/>
    <mergeCell ref="E492:E493"/>
    <mergeCell ref="E106:E107"/>
    <mergeCell ref="D367:D368"/>
    <mergeCell ref="E367:E368"/>
  </mergeCells>
  <phoneticPr fontId="4" type="noConversion"/>
  <printOptions horizontalCentered="1"/>
  <pageMargins left="0.11811023622047245" right="0.11811023622047245" top="0.15748031496062992" bottom="0.15748031496062992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ELE</vt:lpstr>
      <vt:lpstr>'LOT ELE'!Zone_d_impression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Moreau</dc:creator>
  <cp:keywords/>
  <dc:description/>
  <cp:lastModifiedBy>Thibaut Mille</cp:lastModifiedBy>
  <cp:revision/>
  <cp:lastPrinted>2025-05-22T00:38:39Z</cp:lastPrinted>
  <dcterms:created xsi:type="dcterms:W3CDTF">2019-04-15T06:01:25Z</dcterms:created>
  <dcterms:modified xsi:type="dcterms:W3CDTF">2025-06-25T19:53:20Z</dcterms:modified>
  <cp:category/>
  <cp:contentStatus/>
</cp:coreProperties>
</file>